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eiri\_課員\渡辺\※請求書作成\※最終\"/>
    </mc:Choice>
  </mc:AlternateContent>
  <bookViews>
    <workbookView xWindow="0" yWindow="0" windowWidth="28800" windowHeight="12210"/>
  </bookViews>
  <sheets>
    <sheet name="見積書" sheetId="5" r:id="rId1"/>
    <sheet name="請求書" sheetId="4" r:id="rId2"/>
    <sheet name="記入例" sheetId="7" r:id="rId3"/>
  </sheets>
  <definedNames>
    <definedName name="_xlnm.Print_Area" localSheetId="0">見積書!$A$1:$AI$34,見積書!$A$36:$AJ$64,見積書!$A$66:$AI$94</definedName>
    <definedName name="_xlnm.Print_Area" localSheetId="1">請求書!$A$1:$AK$33,請求書!$A$35:$AK$63,請求書!$A$65:$AK$93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" i="4" l="1"/>
  <c r="AA18" i="4" l="1"/>
  <c r="AB18" i="4"/>
  <c r="D18" i="4"/>
  <c r="AC19" i="5"/>
  <c r="AE18" i="4" s="1"/>
  <c r="AC36" i="5" l="1"/>
  <c r="AC66" i="5"/>
  <c r="AC69" i="5"/>
  <c r="AC64" i="5"/>
  <c r="AC93" i="5"/>
  <c r="AC56" i="5"/>
  <c r="AK92" i="4"/>
  <c r="AB69" i="4"/>
  <c r="AB39" i="4"/>
  <c r="AB38" i="4"/>
  <c r="AE38" i="4" s="1"/>
  <c r="D38" i="4"/>
  <c r="AB21" i="4"/>
  <c r="AA21" i="4"/>
  <c r="D21" i="4"/>
  <c r="B14" i="4"/>
  <c r="AA9" i="4"/>
  <c r="AA7" i="4"/>
  <c r="AC91" i="5"/>
  <c r="AC41" i="5"/>
  <c r="AC48" i="5"/>
  <c r="AA68" i="4"/>
  <c r="AA69" i="4"/>
  <c r="AA70" i="4"/>
  <c r="AA71" i="4"/>
  <c r="AA72" i="4"/>
  <c r="AA73" i="4"/>
  <c r="AA74" i="4"/>
  <c r="AE74" i="4" s="1"/>
  <c r="AA75" i="4"/>
  <c r="AA76" i="4"/>
  <c r="AA77" i="4"/>
  <c r="AA78" i="4"/>
  <c r="AA79" i="4"/>
  <c r="AA80" i="4"/>
  <c r="AA81" i="4"/>
  <c r="AA82" i="4"/>
  <c r="AE82" i="4" s="1"/>
  <c r="AA83" i="4"/>
  <c r="AA84" i="4"/>
  <c r="AA85" i="4"/>
  <c r="AA86" i="4"/>
  <c r="AA87" i="4"/>
  <c r="AA88" i="4"/>
  <c r="AA89" i="4"/>
  <c r="AA90" i="4"/>
  <c r="AA91" i="4"/>
  <c r="AA92" i="4"/>
  <c r="AB70" i="4"/>
  <c r="AB71" i="4"/>
  <c r="AB72" i="4"/>
  <c r="AB73" i="4"/>
  <c r="AB74" i="4"/>
  <c r="AB75" i="4"/>
  <c r="AE75" i="4" s="1"/>
  <c r="AB76" i="4"/>
  <c r="AE76" i="4" s="1"/>
  <c r="AB77" i="4"/>
  <c r="AE77" i="4" s="1"/>
  <c r="AB78" i="4"/>
  <c r="AB79" i="4"/>
  <c r="AB80" i="4"/>
  <c r="AB81" i="4"/>
  <c r="AB82" i="4"/>
  <c r="AB83" i="4"/>
  <c r="AE83" i="4" s="1"/>
  <c r="AB84" i="4"/>
  <c r="AE84" i="4" s="1"/>
  <c r="AB85" i="4"/>
  <c r="AE85" i="4" s="1"/>
  <c r="AB86" i="4"/>
  <c r="AB87" i="4"/>
  <c r="AB88" i="4"/>
  <c r="AB89" i="4"/>
  <c r="AB90" i="4"/>
  <c r="AE90" i="4" s="1"/>
  <c r="AB91" i="4"/>
  <c r="AE91" i="4" s="1"/>
  <c r="AB92" i="4"/>
  <c r="AE92" i="4" s="1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6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3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AB68" i="4"/>
  <c r="D68" i="4"/>
  <c r="AE39" i="4"/>
  <c r="AB40" i="4"/>
  <c r="AE40" i="4" s="1"/>
  <c r="AB41" i="4"/>
  <c r="AB42" i="4"/>
  <c r="AB43" i="4"/>
  <c r="AB44" i="4"/>
  <c r="AB45" i="4"/>
  <c r="AB46" i="4"/>
  <c r="AE46" i="4" s="1"/>
  <c r="AB47" i="4"/>
  <c r="AE47" i="4" s="1"/>
  <c r="AB48" i="4"/>
  <c r="AB49" i="4"/>
  <c r="AB50" i="4"/>
  <c r="AB51" i="4"/>
  <c r="AE51" i="4" s="1"/>
  <c r="AB52" i="4"/>
  <c r="AE52" i="4" s="1"/>
  <c r="AB53" i="4"/>
  <c r="AE53" i="4" s="1"/>
  <c r="AB54" i="4"/>
  <c r="AE54" i="4" s="1"/>
  <c r="AB55" i="4"/>
  <c r="AE55" i="4" s="1"/>
  <c r="AB56" i="4"/>
  <c r="AB57" i="4"/>
  <c r="AB58" i="4"/>
  <c r="AB59" i="4"/>
  <c r="AB60" i="4"/>
  <c r="AE60" i="4" s="1"/>
  <c r="AB61" i="4"/>
  <c r="AE61" i="4" s="1"/>
  <c r="AB62" i="4"/>
  <c r="AE62" i="4" s="1"/>
  <c r="AB63" i="4"/>
  <c r="AE63" i="4" s="1"/>
  <c r="AE44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AA38" i="4"/>
  <c r="Y38" i="4"/>
  <c r="C26" i="4"/>
  <c r="AE86" i="4"/>
  <c r="AE81" i="4"/>
  <c r="AE78" i="4"/>
  <c r="AE73" i="4"/>
  <c r="AE71" i="4"/>
  <c r="AE70" i="4"/>
  <c r="AE58" i="4"/>
  <c r="AE57" i="4"/>
  <c r="AE56" i="4"/>
  <c r="AE50" i="4"/>
  <c r="AE49" i="4"/>
  <c r="AE48" i="4"/>
  <c r="AE45" i="4"/>
  <c r="AE43" i="4"/>
  <c r="AE42" i="4"/>
  <c r="AE41" i="4"/>
  <c r="AC90" i="5"/>
  <c r="AC92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K18" i="4"/>
  <c r="AC39" i="5"/>
  <c r="AC49" i="5"/>
  <c r="AC50" i="5"/>
  <c r="AC51" i="5"/>
  <c r="AC52" i="5"/>
  <c r="AC53" i="5"/>
  <c r="AC54" i="5"/>
  <c r="AC55" i="5"/>
  <c r="AC57" i="5"/>
  <c r="AC58" i="5"/>
  <c r="AC59" i="5"/>
  <c r="AC60" i="5"/>
  <c r="AC61" i="5"/>
  <c r="AC62" i="5"/>
  <c r="AC63" i="5"/>
  <c r="AC47" i="5"/>
  <c r="AC46" i="5"/>
  <c r="AC45" i="5"/>
  <c r="AC44" i="5"/>
  <c r="AC43" i="5"/>
  <c r="AC42" i="5"/>
  <c r="AC40" i="5"/>
  <c r="AE68" i="4" l="1"/>
  <c r="AE88" i="4"/>
  <c r="AE80" i="4"/>
  <c r="AE72" i="4"/>
  <c r="AE87" i="4"/>
  <c r="AE79" i="4"/>
  <c r="AE69" i="4"/>
  <c r="AE89" i="4"/>
  <c r="AE59" i="4"/>
  <c r="AE35" i="4" l="1"/>
  <c r="AE65" i="4" s="1"/>
  <c r="Q11" i="4" l="1"/>
  <c r="AB5" i="4"/>
  <c r="AB4" i="4"/>
  <c r="AE13" i="4"/>
  <c r="L27" i="4"/>
  <c r="AE15" i="4"/>
  <c r="AA14" i="4"/>
  <c r="AA8" i="4" l="1"/>
  <c r="AC21" i="5" l="1"/>
  <c r="AC20" i="5" l="1"/>
  <c r="AC22" i="5"/>
  <c r="AE21" i="4" s="1"/>
  <c r="AC23" i="5"/>
  <c r="AC24" i="5"/>
  <c r="AC25" i="5"/>
  <c r="AC26" i="5"/>
  <c r="AC27" i="5"/>
  <c r="W31" i="5" s="1"/>
  <c r="D19" i="4"/>
  <c r="AA20" i="4"/>
  <c r="AK23" i="4"/>
  <c r="W30" i="5" l="1"/>
  <c r="W32" i="5" s="1"/>
  <c r="AM32" i="5"/>
  <c r="G11" i="4"/>
  <c r="AB23" i="4"/>
  <c r="AK21" i="4"/>
  <c r="AK22" i="4"/>
  <c r="AK24" i="4"/>
  <c r="AK25" i="4"/>
  <c r="AK26" i="4"/>
  <c r="AE20" i="4"/>
  <c r="AB20" i="4"/>
  <c r="Y18" i="4"/>
  <c r="AE29" i="4" l="1"/>
  <c r="AE22" i="4" l="1"/>
  <c r="AK19" i="4" l="1"/>
  <c r="AK20" i="4"/>
  <c r="AC31" i="5"/>
  <c r="AD13" i="4"/>
  <c r="AE30" i="4" l="1"/>
  <c r="AE31" i="4"/>
  <c r="AC30" i="5" l="1"/>
  <c r="AC32" i="5"/>
  <c r="Y19" i="4" l="1"/>
  <c r="Y20" i="4"/>
  <c r="AB19" i="4"/>
  <c r="AB22" i="4"/>
  <c r="AB24" i="4"/>
  <c r="AB25" i="4"/>
  <c r="AB26" i="4"/>
  <c r="AA19" i="4"/>
  <c r="AA22" i="4"/>
  <c r="AA23" i="4"/>
  <c r="AA24" i="4"/>
  <c r="AA25" i="4"/>
  <c r="AA26" i="4"/>
  <c r="AD15" i="4"/>
  <c r="Y21" i="4"/>
  <c r="Y22" i="4"/>
  <c r="Y23" i="4"/>
  <c r="Y24" i="4"/>
  <c r="Y25" i="4"/>
  <c r="Y26" i="4"/>
  <c r="C19" i="4"/>
  <c r="C20" i="4"/>
  <c r="C21" i="4"/>
  <c r="C22" i="4"/>
  <c r="C23" i="4"/>
  <c r="C24" i="4"/>
  <c r="C25" i="4"/>
  <c r="B19" i="4"/>
  <c r="B20" i="4"/>
  <c r="B21" i="4"/>
  <c r="B22" i="4"/>
  <c r="B23" i="4"/>
  <c r="B24" i="4"/>
  <c r="B25" i="4"/>
  <c r="B26" i="4"/>
  <c r="C18" i="4"/>
  <c r="B18" i="4"/>
  <c r="D20" i="4"/>
  <c r="D22" i="4"/>
  <c r="D23" i="4"/>
  <c r="D24" i="4"/>
  <c r="D25" i="4"/>
  <c r="D26" i="4"/>
  <c r="AE25" i="4" l="1"/>
  <c r="AE24" i="4"/>
  <c r="AE23" i="4"/>
  <c r="AE26" i="4" l="1"/>
  <c r="Y30" i="4" s="1"/>
  <c r="AB30" i="4" s="1"/>
  <c r="AE19" i="4"/>
  <c r="Y29" i="4" s="1"/>
  <c r="Y31" i="4" l="1"/>
  <c r="AO31" i="4"/>
  <c r="AB29" i="4"/>
  <c r="AB31" i="4" s="1"/>
  <c r="AF30" i="4"/>
  <c r="Z30" i="5"/>
  <c r="Z31" i="5"/>
  <c r="AD31" i="5" s="1"/>
  <c r="Z32" i="5" l="1"/>
  <c r="AD32" i="5" s="1"/>
  <c r="AF31" i="4"/>
  <c r="AF29" i="4"/>
  <c r="AD30" i="5"/>
  <c r="B8" i="4" l="1"/>
  <c r="B9" i="5"/>
</calcChain>
</file>

<file path=xl/comments1.xml><?xml version="1.0" encoding="utf-8"?>
<comments xmlns="http://schemas.openxmlformats.org/spreadsheetml/2006/main">
  <authors>
    <author>渡邉 祥絵</author>
  </authors>
  <commentList>
    <comment ref="AI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3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4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5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6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6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6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6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6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6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7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8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9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9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9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I9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</commentList>
</comments>
</file>

<file path=xl/comments2.xml><?xml version="1.0" encoding="utf-8"?>
<comments xmlns="http://schemas.openxmlformats.org/spreadsheetml/2006/main">
  <authors>
    <author>渡邉 祥絵</author>
  </authors>
  <commentList>
    <comment ref="AK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3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3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4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5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6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6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6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6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6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6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7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8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9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9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  <comment ref="AK9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※税率をご入力ください。
10%:10
不課税:不
非課税:非
</t>
        </r>
      </text>
    </comment>
  </commentList>
</comments>
</file>

<file path=xl/sharedStrings.xml><?xml version="1.0" encoding="utf-8"?>
<sst xmlns="http://schemas.openxmlformats.org/spreadsheetml/2006/main" count="142" uniqueCount="72">
  <si>
    <t>項</t>
    <rPh sb="0" eb="1">
      <t>コウ</t>
    </rPh>
    <phoneticPr fontId="1"/>
  </si>
  <si>
    <t>目</t>
    <rPh sb="0" eb="1">
      <t>モク</t>
    </rPh>
    <phoneticPr fontId="1"/>
  </si>
  <si>
    <t>工事担当者</t>
    <rPh sb="0" eb="2">
      <t>コウジ</t>
    </rPh>
    <rPh sb="2" eb="5">
      <t>タントウシャ</t>
    </rPh>
    <phoneticPr fontId="1"/>
  </si>
  <si>
    <t>取引先コード</t>
    <rPh sb="0" eb="3">
      <t>トリヒキサキ</t>
    </rPh>
    <phoneticPr fontId="1"/>
  </si>
  <si>
    <t>工事名</t>
    <rPh sb="0" eb="3">
      <t>コウジメイ</t>
    </rPh>
    <phoneticPr fontId="1"/>
  </si>
  <si>
    <t>支払条件</t>
    <rPh sb="0" eb="2">
      <t>シハライ</t>
    </rPh>
    <rPh sb="2" eb="4">
      <t>ジョウケン</t>
    </rPh>
    <phoneticPr fontId="1"/>
  </si>
  <si>
    <t>合計</t>
    <rPh sb="0" eb="2">
      <t>ゴウケイ</t>
    </rPh>
    <phoneticPr fontId="1"/>
  </si>
  <si>
    <t>名称及び摘要</t>
    <rPh sb="0" eb="2">
      <t>メイショウ</t>
    </rPh>
    <rPh sb="2" eb="3">
      <t>オヨ</t>
    </rPh>
    <rPh sb="4" eb="6">
      <t>テキヨウ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</si>
  <si>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</si>
  <si>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</si>
  <si>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見積金額</t>
    <rPh sb="0" eb="2">
      <t>ミツモリ</t>
    </rPh>
    <rPh sb="2" eb="4">
      <t>キンガク</t>
    </rPh>
    <phoneticPr fontId="1"/>
  </si>
  <si>
    <t>御見積書</t>
    <rPh sb="0" eb="4">
      <t>オミツモリショ</t>
    </rPh>
    <phoneticPr fontId="1"/>
  </si>
  <si>
    <t>田辺工業株式会社　御中</t>
    <rPh sb="0" eb="4">
      <t>タナベコウギョウ</t>
    </rPh>
    <rPh sb="4" eb="8">
      <t>カブシキガイシャ</t>
    </rPh>
    <rPh sb="9" eb="11">
      <t>オンチュウ</t>
    </rPh>
    <phoneticPr fontId="1"/>
  </si>
  <si>
    <t>請求書</t>
    <rPh sb="0" eb="3">
      <t>セイキュウショ</t>
    </rPh>
    <phoneticPr fontId="1"/>
  </si>
  <si>
    <t>下記の通り御請求申し上げます。</t>
    <rPh sb="0" eb="2">
      <t>カキ</t>
    </rPh>
    <rPh sb="3" eb="4">
      <t>トオ</t>
    </rPh>
    <rPh sb="5" eb="6">
      <t>ゴ</t>
    </rPh>
    <rPh sb="6" eb="8">
      <t>セイキュウ</t>
    </rPh>
    <rPh sb="8" eb="9">
      <t>モウ</t>
    </rPh>
    <rPh sb="10" eb="11">
      <t>ア</t>
    </rPh>
    <phoneticPr fontId="1"/>
  </si>
  <si>
    <t>登録番号</t>
    <rPh sb="0" eb="2">
      <t>トウロク</t>
    </rPh>
    <rPh sb="2" eb="4">
      <t>バンゴウ</t>
    </rPh>
    <phoneticPr fontId="1"/>
  </si>
  <si>
    <t>所属コード</t>
    <rPh sb="0" eb="2">
      <t>ショゾク</t>
    </rPh>
    <phoneticPr fontId="1"/>
  </si>
  <si>
    <t>工事番号</t>
    <rPh sb="0" eb="2">
      <t>コウジ</t>
    </rPh>
    <rPh sb="2" eb="4">
      <t>バンゴウ</t>
    </rPh>
    <phoneticPr fontId="1"/>
  </si>
  <si>
    <t>工期</t>
    <rPh sb="0" eb="2">
      <t>コウキ</t>
    </rPh>
    <phoneticPr fontId="1"/>
  </si>
  <si>
    <t>消費税額</t>
    <rPh sb="0" eb="3">
      <t>ショウヒゼイ</t>
    </rPh>
    <rPh sb="3" eb="4">
      <t>ガク</t>
    </rPh>
    <phoneticPr fontId="1"/>
  </si>
  <si>
    <t>本体額</t>
    <rPh sb="0" eb="2">
      <t>ホンタイ</t>
    </rPh>
    <rPh sb="2" eb="3">
      <t>ガク</t>
    </rPh>
    <phoneticPr fontId="1"/>
  </si>
  <si>
    <t>請求金額</t>
    <rPh sb="0" eb="2">
      <t>セイキュウ</t>
    </rPh>
    <rPh sb="2" eb="4">
      <t>キンガク</t>
    </rPh>
    <phoneticPr fontId="1"/>
  </si>
  <si>
    <t>担当者</t>
    <rPh sb="0" eb="2">
      <t>タントウ</t>
    </rPh>
    <rPh sb="2" eb="3">
      <t>シャ</t>
    </rPh>
    <phoneticPr fontId="1"/>
  </si>
  <si>
    <t>決裁者</t>
    <rPh sb="0" eb="3">
      <t>ケッサイシャ</t>
    </rPh>
    <phoneticPr fontId="1"/>
  </si>
  <si>
    <t>検査員</t>
    <rPh sb="0" eb="3">
      <t>ケンサイン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</si>
  <si>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</si>
  <si>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</si>
  <si>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</si>
  <si>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検査年月日</t>
    <rPh sb="0" eb="2">
      <t>ケンサ</t>
    </rPh>
    <rPh sb="2" eb="5">
      <t>ネンガッピ</t>
    </rPh>
    <phoneticPr fontId="1"/>
  </si>
  <si>
    <t>単位</t>
    <phoneticPr fontId="1"/>
  </si>
  <si>
    <t>No.</t>
    <phoneticPr fontId="1"/>
  </si>
  <si>
    <t>見積金額(税込)</t>
    <rPh sb="0" eb="2">
      <t>ミツモリ</t>
    </rPh>
    <rPh sb="2" eb="4">
      <t>キンガク</t>
    </rPh>
    <rPh sb="5" eb="7">
      <t>ゼイコ</t>
    </rPh>
    <phoneticPr fontId="1"/>
  </si>
  <si>
    <t>下記の通り御見積申し上げます。</t>
    <rPh sb="0" eb="2">
      <t>カキ</t>
    </rPh>
    <rPh sb="3" eb="4">
      <t>トオ</t>
    </rPh>
    <rPh sb="5" eb="6">
      <t>ゴ</t>
    </rPh>
    <rPh sb="6" eb="8">
      <t>ミツモリ</t>
    </rPh>
    <rPh sb="8" eb="9">
      <t>モウ</t>
    </rPh>
    <rPh sb="10" eb="11">
      <t>ア</t>
    </rPh>
    <phoneticPr fontId="1"/>
  </si>
  <si>
    <t>円</t>
    <rPh sb="0" eb="1">
      <t>エン</t>
    </rPh>
    <phoneticPr fontId="1"/>
  </si>
  <si>
    <t>請求金額(税込)</t>
    <rPh sb="0" eb="2">
      <t>セイキュウ</t>
    </rPh>
    <rPh sb="2" eb="4">
      <t>キンガク</t>
    </rPh>
    <rPh sb="5" eb="7">
      <t>ゼイコ</t>
    </rPh>
    <phoneticPr fontId="1"/>
  </si>
  <si>
    <t>税率</t>
    <rPh sb="0" eb="2">
      <t>ゼイリツ</t>
    </rPh>
    <phoneticPr fontId="1"/>
  </si>
  <si>
    <t>＊本見積書には法定福利費</t>
    <rPh sb="1" eb="2">
      <t>ホン</t>
    </rPh>
    <rPh sb="2" eb="5">
      <t>ミツモリショ</t>
    </rPh>
    <rPh sb="7" eb="9">
      <t>ホウテイ</t>
    </rPh>
    <rPh sb="9" eb="11">
      <t>フクリ</t>
    </rPh>
    <rPh sb="11" eb="12">
      <t>ヒ</t>
    </rPh>
    <phoneticPr fontId="1"/>
  </si>
  <si>
    <t>円を含んでおります。</t>
    <rPh sb="0" eb="1">
      <t>エン</t>
    </rPh>
    <rPh sb="2" eb="3">
      <t>フク</t>
    </rPh>
    <phoneticPr fontId="1"/>
  </si>
  <si>
    <t>不課税</t>
    <rPh sb="0" eb="3">
      <t>フカゼイ</t>
    </rPh>
    <phoneticPr fontId="1"/>
  </si>
  <si>
    <t>非課税</t>
    <rPh sb="0" eb="3">
      <t>ヒカゼイ</t>
    </rPh>
    <phoneticPr fontId="1"/>
  </si>
  <si>
    <t>不･非</t>
    <rPh sb="0" eb="1">
      <t>フ</t>
    </rPh>
    <rPh sb="2" eb="3">
      <t>ヒ</t>
    </rPh>
    <phoneticPr fontId="1"/>
  </si>
  <si>
    <t>発注金額</t>
    <rPh sb="0" eb="2">
      <t>ハッチュウ</t>
    </rPh>
    <rPh sb="2" eb="4">
      <t>キンガク</t>
    </rPh>
    <phoneticPr fontId="1"/>
  </si>
  <si>
    <t>千円</t>
    <rPh sb="0" eb="2">
      <t>センエン</t>
    </rPh>
    <phoneticPr fontId="1"/>
  </si>
  <si>
    <t>出来高払</t>
    <rPh sb="0" eb="3">
      <t>デキダカ</t>
    </rPh>
    <rPh sb="3" eb="4">
      <t>ハラ</t>
    </rPh>
    <phoneticPr fontId="1"/>
  </si>
  <si>
    <t>税率</t>
    <rPh sb="0" eb="2">
      <t>ゼイリツ</t>
    </rPh>
    <phoneticPr fontId="1"/>
  </si>
  <si>
    <t>出来高払</t>
    <rPh sb="0" eb="3">
      <t>デキダカ</t>
    </rPh>
    <rPh sb="3" eb="4">
      <t>バラ</t>
    </rPh>
    <phoneticPr fontId="1"/>
  </si>
  <si>
    <t>不</t>
  </si>
  <si>
    <t>＊本請求書には法定福利費</t>
    <rPh sb="1" eb="2">
      <t>ホン</t>
    </rPh>
    <rPh sb="2" eb="5">
      <t>セイキュウショ</t>
    </rPh>
    <rPh sb="7" eb="9">
      <t>ホウテイ</t>
    </rPh>
    <rPh sb="9" eb="11">
      <t>フクリ</t>
    </rPh>
    <rPh sb="11" eb="12">
      <t>ヒ</t>
    </rPh>
    <phoneticPr fontId="1"/>
  </si>
  <si>
    <t>税率欄の内容は、それぞれ下記の内容を表しています。
10：税率10％　不：不課税　　非：非課税　　
　　　　　　　　</t>
    <rPh sb="0" eb="2">
      <t>ゼイリツ</t>
    </rPh>
    <rPh sb="2" eb="3">
      <t>ラン</t>
    </rPh>
    <rPh sb="4" eb="6">
      <t>ナイヨウ</t>
    </rPh>
    <rPh sb="12" eb="14">
      <t>カキ</t>
    </rPh>
    <rPh sb="15" eb="17">
      <t>ナイヨウ</t>
    </rPh>
    <rPh sb="18" eb="19">
      <t>アラワ</t>
    </rPh>
    <rPh sb="29" eb="31">
      <t>ゼイリツ</t>
    </rPh>
    <phoneticPr fontId="1"/>
  </si>
  <si>
    <t>引当予算</t>
    <rPh sb="0" eb="2">
      <t>ヒキアテ</t>
    </rPh>
    <rPh sb="2" eb="4">
      <t>ヨサン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</si>
  <si>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</si>
  <si>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</si>
  <si>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所属長</t>
    <rPh sb="0" eb="2">
      <t>ショゾク</t>
    </rPh>
    <rPh sb="2" eb="3">
      <t>オサ</t>
    </rPh>
    <phoneticPr fontId="1"/>
  </si>
  <si>
    <t>事務担当</t>
    <rPh sb="0" eb="2">
      <t>ジム</t>
    </rPh>
    <rPh sb="2" eb="4">
      <t>タントウ</t>
    </rPh>
    <phoneticPr fontId="1"/>
  </si>
  <si>
    <t>事務課長</t>
    <rPh sb="0" eb="3">
      <t>ジムカ</t>
    </rPh>
    <rPh sb="3" eb="4">
      <t>オサ</t>
    </rPh>
    <phoneticPr fontId="1"/>
  </si>
  <si>
    <t>入力印</t>
    <rPh sb="0" eb="2">
      <t>ニュウリョク</t>
    </rPh>
    <rPh sb="2" eb="3">
      <t>イン</t>
    </rPh>
    <phoneticPr fontId="1"/>
  </si>
  <si>
    <t>税率欄の内容は、それぞれ下記の内容を表しています。
10：税率10％　不：不課税　非：非課税　</t>
    <rPh sb="0" eb="2">
      <t>ゼイリツ</t>
    </rPh>
    <rPh sb="2" eb="3">
      <t>ラン</t>
    </rPh>
    <rPh sb="4" eb="6">
      <t>ナイヨウ</t>
    </rPh>
    <rPh sb="12" eb="14">
      <t>カキ</t>
    </rPh>
    <rPh sb="15" eb="17">
      <t>ナイヨウ</t>
    </rPh>
    <rPh sb="18" eb="19">
      <t>アラワ</t>
    </rPh>
    <rPh sb="29" eb="31">
      <t>ゼイリツ</t>
    </rPh>
    <rPh sb="35" eb="36">
      <t>フ</t>
    </rPh>
    <rPh sb="37" eb="40">
      <t>フカゼイ</t>
    </rPh>
    <rPh sb="41" eb="42">
      <t>ヒ</t>
    </rPh>
    <rPh sb="43" eb="46">
      <t>ヒカゼイ</t>
    </rPh>
    <phoneticPr fontId="1"/>
  </si>
  <si>
    <t>日付</t>
    <rPh sb="0" eb="2">
      <t>ヒヅケ</t>
    </rPh>
    <phoneticPr fontId="1"/>
  </si>
  <si>
    <t>：</t>
    <phoneticPr fontId="1"/>
  </si>
  <si>
    <t>田辺工業使用欄</t>
    <rPh sb="0" eb="4">
      <t>タナベコウギョウ</t>
    </rPh>
    <rPh sb="4" eb="6">
      <t>シヨウ</t>
    </rPh>
    <phoneticPr fontId="1"/>
  </si>
  <si>
    <t>田辺工業使用欄</t>
    <rPh sb="0" eb="4">
      <t>タナベコウギョウ</t>
    </rPh>
    <rPh sb="4" eb="6">
      <t>シヨウ</t>
    </rPh>
    <rPh sb="6" eb="7">
      <t>ラン</t>
    </rPh>
    <phoneticPr fontId="1"/>
  </si>
  <si>
    <t>非</t>
    <phoneticPr fontId="1"/>
  </si>
  <si>
    <t>←「税率」が選択されていない場合、こちらに金額が表示されます。</t>
    <rPh sb="2" eb="4">
      <t>ゼイリツ</t>
    </rPh>
    <rPh sb="6" eb="8">
      <t>センタク</t>
    </rPh>
    <rPh sb="14" eb="16">
      <t>バアイ</t>
    </rPh>
    <rPh sb="21" eb="23">
      <t>キンガク</t>
    </rPh>
    <rPh sb="24" eb="26">
      <t>ヒョウジ</t>
    </rPh>
    <phoneticPr fontId="1"/>
  </si>
  <si>
    <t>　   ”0”以外の数値が表示された場合は、「税率」の記入もれがないか、ご確認をお願いいたします。</t>
    <rPh sb="7" eb="9">
      <t>イガイ</t>
    </rPh>
    <rPh sb="10" eb="12">
      <t>スウチ</t>
    </rPh>
    <rPh sb="13" eb="15">
      <t>ヒョウジ</t>
    </rPh>
    <rPh sb="18" eb="20">
      <t>バアイ</t>
    </rPh>
    <rPh sb="23" eb="25">
      <t>ゼイリツ</t>
    </rPh>
    <rPh sb="27" eb="29">
      <t>キニュウ</t>
    </rPh>
    <rPh sb="37" eb="39">
      <t>カクニン</t>
    </rPh>
    <rPh sb="41" eb="42">
      <t>ネガ</t>
    </rPh>
    <phoneticPr fontId="1"/>
  </si>
  <si>
    <t>担当者</t>
    <rPh sb="0" eb="3">
      <t>タントウシャ</t>
    </rPh>
    <phoneticPr fontId="1"/>
  </si>
  <si>
    <t>所属長</t>
    <rPh sb="0" eb="3">
      <t>ショゾクチョウ</t>
    </rPh>
    <phoneticPr fontId="1"/>
  </si>
  <si>
    <t>事務担当</t>
    <rPh sb="0" eb="2">
      <t>ジム</t>
    </rPh>
    <rPh sb="2" eb="4">
      <t>タントウ</t>
    </rPh>
    <phoneticPr fontId="1"/>
  </si>
  <si>
    <t>事務課長</t>
    <rPh sb="0" eb="2">
      <t>ジム</t>
    </rPh>
    <rPh sb="2" eb="4">
      <t>カチョウ</t>
    </rPh>
    <phoneticPr fontId="1"/>
  </si>
  <si>
    <t>入力印</t>
    <rPh sb="0" eb="2">
      <t>ニュウリョク</t>
    </rPh>
    <rPh sb="2" eb="3">
      <t>イン</t>
    </rPh>
    <phoneticPr fontId="1"/>
  </si>
  <si>
    <t>※エラー金額</t>
    <rPh sb="4" eb="6">
      <t>キンガク</t>
    </rPh>
    <phoneticPr fontId="1"/>
  </si>
  <si>
    <t>No.</t>
    <phoneticPr fontId="1"/>
  </si>
  <si>
    <t>※エラー金額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</si>
</sst>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7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/>
    </xf>
    <xf numFmtId="0" fontId="11" fillId="2" borderId="9" xfId="0" applyFont="1" applyFill="1" applyBorder="1" applyAlignment="1">
      <alignment vertical="top"/>
    </xf>
    <xf numFmtId="0" fontId="11" fillId="2" borderId="7" xfId="0" applyFont="1" applyFill="1" applyBorder="1" applyAlignment="1">
      <alignment vertical="top"/>
    </xf>
    <xf numFmtId="0" fontId="0" fillId="2" borderId="4" xfId="0" applyFill="1" applyBorder="1">
      <alignment vertical="center"/>
    </xf>
    <xf numFmtId="0" fontId="5" fillId="2" borderId="0" xfId="0" applyFont="1" applyFill="1" applyBorder="1" applyAlignment="1">
      <alignment vertical="top"/>
    </xf>
    <xf numFmtId="0" fontId="0" fillId="2" borderId="0" xfId="0" applyFill="1" applyAlignment="1">
      <alignment horizontal="left" vertical="center"/>
    </xf>
    <xf numFmtId="0" fontId="5" fillId="2" borderId="0" xfId="0" applyFont="1" applyFill="1" applyBorder="1" applyAlignment="1">
      <alignment horizontal="distributed" vertical="distributed"/>
    </xf>
    <xf numFmtId="0" fontId="0" fillId="2" borderId="0" xfId="0" applyFont="1" applyFill="1" applyBorder="1" applyAlignment="1"/>
    <xf numFmtId="0" fontId="4" fillId="2" borderId="0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distributed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38" fontId="9" fillId="2" borderId="2" xfId="1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9" fontId="0" fillId="2" borderId="4" xfId="0" applyNumberFormat="1" applyFill="1" applyBorder="1" applyAlignment="1">
      <alignment horizontal="center" vertical="center"/>
    </xf>
    <xf numFmtId="38" fontId="14" fillId="2" borderId="3" xfId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distributed" vertical="distributed"/>
      <protection locked="0"/>
    </xf>
    <xf numFmtId="0" fontId="0" fillId="2" borderId="0" xfId="0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distributed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14" fillId="2" borderId="8" xfId="0" applyFont="1" applyFill="1" applyBorder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>
      <alignment vertical="center"/>
    </xf>
    <xf numFmtId="38" fontId="9" fillId="2" borderId="14" xfId="1" applyFont="1" applyFill="1" applyBorder="1" applyAlignment="1" applyProtection="1">
      <alignment horizontal="right" vertical="center"/>
      <protection locked="0"/>
    </xf>
    <xf numFmtId="0" fontId="0" fillId="2" borderId="27" xfId="0" applyFill="1" applyBorder="1">
      <alignment vertical="center"/>
    </xf>
    <xf numFmtId="0" fontId="0" fillId="2" borderId="23" xfId="0" applyFill="1" applyBorder="1" applyAlignment="1">
      <alignment vertical="center"/>
    </xf>
    <xf numFmtId="38" fontId="14" fillId="2" borderId="3" xfId="1" applyFont="1" applyFill="1" applyBorder="1" applyAlignment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38" fontId="9" fillId="2" borderId="10" xfId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38" fontId="9" fillId="2" borderId="17" xfId="1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</xf>
    <xf numFmtId="9" fontId="0" fillId="2" borderId="1" xfId="0" applyNumberForma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top"/>
    </xf>
    <xf numFmtId="0" fontId="0" fillId="2" borderId="1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27" xfId="0" applyFill="1" applyBorder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horizontal="center" vertical="center"/>
    </xf>
    <xf numFmtId="9" fontId="0" fillId="2" borderId="0" xfId="0" applyNumberFormat="1" applyFill="1" applyBorder="1" applyProtection="1">
      <alignment vertical="center"/>
    </xf>
    <xf numFmtId="38" fontId="15" fillId="2" borderId="0" xfId="1" applyFont="1" applyFill="1" applyBorder="1" applyAlignment="1">
      <alignment horizontal="left" vertical="center"/>
    </xf>
    <xf numFmtId="38" fontId="9" fillId="2" borderId="0" xfId="1" applyFont="1" applyFill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top"/>
    </xf>
    <xf numFmtId="0" fontId="9" fillId="2" borderId="10" xfId="0" applyFont="1" applyFill="1" applyBorder="1" applyAlignment="1" applyProtection="1">
      <alignment vertical="top"/>
    </xf>
    <xf numFmtId="0" fontId="6" fillId="2" borderId="11" xfId="0" applyFont="1" applyFill="1" applyBorder="1" applyAlignment="1" applyProtection="1">
      <alignment vertical="top"/>
    </xf>
    <xf numFmtId="0" fontId="14" fillId="2" borderId="7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38" fontId="0" fillId="2" borderId="0" xfId="1" applyFont="1" applyFill="1" applyBorder="1" applyAlignment="1">
      <alignment vertical="center"/>
    </xf>
    <xf numFmtId="0" fontId="0" fillId="2" borderId="41" xfId="0" applyFill="1" applyBorder="1">
      <alignment vertical="center"/>
    </xf>
    <xf numFmtId="38" fontId="0" fillId="2" borderId="41" xfId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0" xfId="0" applyFill="1" applyBorder="1" applyAlignment="1">
      <alignment vertical="top"/>
    </xf>
    <xf numFmtId="38" fontId="14" fillId="2" borderId="0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8" xfId="0" applyFont="1" applyFill="1" applyBorder="1" applyAlignment="1" applyProtection="1"/>
    <xf numFmtId="14" fontId="14" fillId="2" borderId="12" xfId="0" applyNumberFormat="1" applyFont="1" applyFill="1" applyBorder="1" applyAlignment="1" applyProtection="1">
      <alignment horizontal="right" vertical="center"/>
    </xf>
    <xf numFmtId="14" fontId="14" fillId="2" borderId="12" xfId="0" applyNumberFormat="1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2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2" fillId="2" borderId="2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vertical="top" wrapText="1"/>
    </xf>
    <xf numFmtId="0" fontId="2" fillId="2" borderId="7" xfId="0" applyFont="1" applyFill="1" applyBorder="1" applyAlignment="1" applyProtection="1">
      <alignment vertical="top" wrapText="1"/>
    </xf>
    <xf numFmtId="0" fontId="2" fillId="2" borderId="8" xfId="0" applyFont="1" applyFill="1" applyBorder="1" applyAlignment="1" applyProtection="1">
      <alignment vertical="top" wrapText="1"/>
    </xf>
    <xf numFmtId="0" fontId="2" fillId="2" borderId="9" xfId="0" applyFont="1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38" fontId="0" fillId="0" borderId="1" xfId="1" applyFont="1" applyFill="1" applyBorder="1" applyAlignment="1" applyProtection="1">
      <alignment horizontal="right" vertical="center"/>
      <protection locked="0"/>
    </xf>
    <xf numFmtId="38" fontId="9" fillId="2" borderId="10" xfId="1" applyFont="1" applyFill="1" applyBorder="1" applyAlignment="1" applyProtection="1">
      <alignment horizontal="right" vertical="center"/>
    </xf>
    <xf numFmtId="38" fontId="9" fillId="2" borderId="12" xfId="1" applyFont="1" applyFill="1" applyBorder="1" applyAlignment="1" applyProtection="1">
      <alignment horizontal="right" vertical="center"/>
    </xf>
    <xf numFmtId="38" fontId="9" fillId="2" borderId="11" xfId="1" applyFont="1" applyFill="1" applyBorder="1" applyAlignment="1" applyProtection="1">
      <alignment horizontal="right" vertical="center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38" fontId="9" fillId="2" borderId="10" xfId="1" applyFont="1" applyFill="1" applyBorder="1" applyAlignment="1" applyProtection="1">
      <alignment horizontal="right" vertical="center"/>
      <protection locked="0"/>
    </xf>
    <xf numFmtId="38" fontId="9" fillId="2" borderId="12" xfId="1" applyFont="1" applyFill="1" applyBorder="1" applyAlignment="1" applyProtection="1">
      <alignment horizontal="right" vertical="center"/>
      <protection locked="0"/>
    </xf>
    <xf numFmtId="38" fontId="9" fillId="2" borderId="11" xfId="1" applyFont="1" applyFill="1" applyBorder="1" applyAlignment="1" applyProtection="1">
      <alignment horizontal="right" vertical="center"/>
      <protection locked="0"/>
    </xf>
    <xf numFmtId="38" fontId="14" fillId="2" borderId="10" xfId="1" applyFont="1" applyFill="1" applyBorder="1" applyAlignment="1">
      <alignment horizontal="right" vertical="center"/>
    </xf>
    <xf numFmtId="38" fontId="14" fillId="2" borderId="12" xfId="1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38" fontId="14" fillId="2" borderId="1" xfId="1" applyFont="1" applyFill="1" applyBorder="1" applyAlignment="1">
      <alignment horizontal="right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38" fontId="14" fillId="2" borderId="4" xfId="1" applyFont="1" applyFill="1" applyBorder="1" applyAlignment="1">
      <alignment horizontal="right" vertical="center"/>
    </xf>
    <xf numFmtId="38" fontId="14" fillId="2" borderId="3" xfId="1" applyFont="1" applyFill="1" applyBorder="1" applyAlignment="1">
      <alignment horizontal="right" vertical="center"/>
    </xf>
    <xf numFmtId="38" fontId="14" fillId="2" borderId="10" xfId="1" applyFont="1" applyFill="1" applyBorder="1" applyAlignment="1">
      <alignment vertical="center"/>
    </xf>
    <xf numFmtId="38" fontId="14" fillId="2" borderId="12" xfId="1" applyFont="1" applyFill="1" applyBorder="1" applyAlignment="1">
      <alignment vertical="center"/>
    </xf>
    <xf numFmtId="38" fontId="14" fillId="2" borderId="11" xfId="1" applyFont="1" applyFill="1" applyBorder="1" applyAlignment="1">
      <alignment vertical="center"/>
    </xf>
    <xf numFmtId="38" fontId="14" fillId="2" borderId="18" xfId="1" applyFont="1" applyFill="1" applyBorder="1" applyAlignment="1">
      <alignment vertical="center"/>
    </xf>
    <xf numFmtId="38" fontId="14" fillId="2" borderId="5" xfId="1" applyFont="1" applyFill="1" applyBorder="1" applyAlignment="1">
      <alignment horizontal="right" vertical="center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14" fontId="14" fillId="2" borderId="12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30" xfId="0" applyFill="1" applyBorder="1" applyAlignment="1" applyProtection="1">
      <alignment horizontal="left"/>
      <protection locked="0"/>
    </xf>
    <xf numFmtId="0" fontId="0" fillId="0" borderId="31" xfId="0" applyFill="1" applyBorder="1" applyAlignment="1" applyProtection="1">
      <alignment horizontal="left"/>
      <protection locked="0"/>
    </xf>
    <xf numFmtId="0" fontId="0" fillId="0" borderId="32" xfId="0" applyFill="1" applyBorder="1" applyAlignment="1" applyProtection="1">
      <alignment horizontal="left"/>
      <protection locked="0"/>
    </xf>
    <xf numFmtId="0" fontId="0" fillId="0" borderId="33" xfId="0" applyFill="1" applyBorder="1" applyAlignment="1" applyProtection="1">
      <alignment vertical="center"/>
      <protection locked="0"/>
    </xf>
    <xf numFmtId="0" fontId="0" fillId="0" borderId="34" xfId="0" applyFill="1" applyBorder="1" applyAlignment="1" applyProtection="1">
      <alignment vertical="center"/>
      <protection locked="0"/>
    </xf>
    <xf numFmtId="0" fontId="0" fillId="0" borderId="3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38" fontId="14" fillId="2" borderId="11" xfId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left" vertical="center"/>
    </xf>
    <xf numFmtId="0" fontId="9" fillId="2" borderId="28" xfId="0" applyFont="1" applyFill="1" applyBorder="1" applyAlignment="1" applyProtection="1">
      <alignment horizontal="left" vertical="center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38" fontId="9" fillId="2" borderId="17" xfId="1" applyFont="1" applyFill="1" applyBorder="1" applyAlignment="1" applyProtection="1">
      <alignment horizontal="right" vertical="center"/>
      <protection locked="0"/>
    </xf>
    <xf numFmtId="38" fontId="9" fillId="2" borderId="15" xfId="1" applyFont="1" applyFill="1" applyBorder="1" applyAlignment="1" applyProtection="1">
      <alignment horizontal="right" vertical="center"/>
      <protection locked="0"/>
    </xf>
    <xf numFmtId="38" fontId="9" fillId="2" borderId="16" xfId="1" applyFont="1" applyFill="1" applyBorder="1" applyAlignment="1" applyProtection="1">
      <alignment horizontal="right" vertical="center"/>
      <protection locked="0"/>
    </xf>
    <xf numFmtId="0" fontId="9" fillId="2" borderId="24" xfId="0" applyFont="1" applyFill="1" applyBorder="1" applyAlignment="1" applyProtection="1">
      <alignment horizontal="right" vertical="center"/>
    </xf>
    <xf numFmtId="0" fontId="9" fillId="2" borderId="25" xfId="0" applyFont="1" applyFill="1" applyBorder="1" applyAlignment="1" applyProtection="1">
      <alignment horizontal="right" vertical="center"/>
    </xf>
    <xf numFmtId="0" fontId="9" fillId="2" borderId="26" xfId="0" applyFont="1" applyFill="1" applyBorder="1" applyAlignment="1" applyProtection="1">
      <alignment horizontal="right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38" fontId="14" fillId="2" borderId="3" xfId="1" applyFont="1" applyFill="1" applyBorder="1" applyAlignment="1" applyProtection="1">
      <alignment horizontal="right" vertical="center"/>
      <protection locked="0"/>
    </xf>
    <xf numFmtId="38" fontId="14" fillId="2" borderId="5" xfId="1" applyFont="1" applyFill="1" applyBorder="1" applyAlignment="1" applyProtection="1">
      <alignment horizontal="right" vertical="center"/>
      <protection locked="0"/>
    </xf>
    <xf numFmtId="38" fontId="14" fillId="2" borderId="8" xfId="0" applyNumberFormat="1" applyFont="1" applyFill="1" applyBorder="1" applyAlignment="1">
      <alignment horizontal="right" vertical="center"/>
    </xf>
    <xf numFmtId="38" fontId="14" fillId="2" borderId="9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3" xfId="0" applyFill="1" applyBorder="1" applyAlignment="1" applyProtection="1">
      <alignment horizontal="right" vertical="center"/>
      <protection locked="0"/>
    </xf>
    <xf numFmtId="9" fontId="0" fillId="2" borderId="3" xfId="2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distributed" vertical="top" indent="2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38" fontId="13" fillId="2" borderId="4" xfId="1" applyFont="1" applyFill="1" applyBorder="1" applyAlignment="1" applyProtection="1">
      <alignment horizontal="right" vertical="center"/>
    </xf>
    <xf numFmtId="38" fontId="13" fillId="2" borderId="3" xfId="1" applyFont="1" applyFill="1" applyBorder="1" applyAlignment="1" applyProtection="1">
      <alignment horizontal="right" vertical="center"/>
    </xf>
    <xf numFmtId="38" fontId="13" fillId="2" borderId="7" xfId="1" applyFont="1" applyFill="1" applyBorder="1" applyAlignment="1" applyProtection="1">
      <alignment horizontal="right" vertical="center"/>
    </xf>
    <xf numFmtId="38" fontId="13" fillId="2" borderId="8" xfId="1" applyFont="1" applyFill="1" applyBorder="1" applyAlignment="1" applyProtection="1">
      <alignment horizontal="right" vertical="center"/>
    </xf>
    <xf numFmtId="38" fontId="15" fillId="2" borderId="3" xfId="1" applyFont="1" applyFill="1" applyBorder="1" applyAlignment="1" applyProtection="1">
      <alignment horizontal="left" vertical="center"/>
    </xf>
    <xf numFmtId="38" fontId="15" fillId="2" borderId="5" xfId="1" applyFont="1" applyFill="1" applyBorder="1" applyAlignment="1" applyProtection="1">
      <alignment horizontal="left" vertical="center"/>
    </xf>
    <xf numFmtId="38" fontId="15" fillId="2" borderId="8" xfId="1" applyFont="1" applyFill="1" applyBorder="1" applyAlignment="1" applyProtection="1">
      <alignment horizontal="left" vertical="center"/>
    </xf>
    <xf numFmtId="38" fontId="15" fillId="2" borderId="9" xfId="1" applyFont="1" applyFill="1" applyBorder="1" applyAlignment="1" applyProtection="1">
      <alignment horizontal="left" vertical="center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4" fontId="7" fillId="2" borderId="3" xfId="0" applyNumberFormat="1" applyFont="1" applyFill="1" applyBorder="1" applyAlignment="1" applyProtection="1">
      <alignment horizontal="center"/>
      <protection locked="0"/>
    </xf>
    <xf numFmtId="14" fontId="7" fillId="2" borderId="5" xfId="0" applyNumberFormat="1" applyFont="1" applyFill="1" applyBorder="1" applyAlignment="1" applyProtection="1">
      <alignment horizontal="center"/>
      <protection locked="0"/>
    </xf>
    <xf numFmtId="14" fontId="7" fillId="2" borderId="0" xfId="0" applyNumberFormat="1" applyFont="1" applyFill="1" applyBorder="1" applyAlignment="1" applyProtection="1">
      <alignment horizontal="center"/>
      <protection locked="0"/>
    </xf>
    <xf numFmtId="14" fontId="7" fillId="2" borderId="6" xfId="0" applyNumberFormat="1" applyFont="1" applyFill="1" applyBorder="1" applyAlignment="1" applyProtection="1">
      <alignment horizontal="center"/>
      <protection locked="0"/>
    </xf>
    <xf numFmtId="14" fontId="7" fillId="2" borderId="8" xfId="0" applyNumberFormat="1" applyFont="1" applyFill="1" applyBorder="1" applyAlignment="1" applyProtection="1">
      <alignment horizontal="center"/>
      <protection locked="0"/>
    </xf>
    <xf numFmtId="14" fontId="7" fillId="2" borderId="9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vertical="center" textRotation="255"/>
    </xf>
    <xf numFmtId="0" fontId="0" fillId="2" borderId="19" xfId="0" applyFill="1" applyBorder="1" applyAlignment="1" applyProtection="1">
      <alignment vertical="center" textRotation="255"/>
    </xf>
    <xf numFmtId="0" fontId="0" fillId="2" borderId="18" xfId="0" applyFill="1" applyBorder="1" applyAlignment="1" applyProtection="1">
      <alignment vertical="center" textRotation="255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38" fontId="0" fillId="0" borderId="10" xfId="1" applyFont="1" applyFill="1" applyBorder="1" applyAlignment="1" applyProtection="1">
      <alignment horizontal="right" vertical="center"/>
      <protection locked="0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11" xfId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left" vertical="center"/>
    </xf>
    <xf numFmtId="0" fontId="0" fillId="2" borderId="37" xfId="0" applyFill="1" applyBorder="1" applyAlignment="1" applyProtection="1">
      <alignment horizontal="left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left"/>
    </xf>
    <xf numFmtId="0" fontId="0" fillId="2" borderId="39" xfId="0" applyFill="1" applyBorder="1" applyAlignment="1" applyProtection="1">
      <alignment horizontal="left"/>
    </xf>
    <xf numFmtId="0" fontId="0" fillId="2" borderId="40" xfId="0" applyFill="1" applyBorder="1" applyAlignment="1" applyProtection="1">
      <alignment horizontal="left"/>
    </xf>
    <xf numFmtId="38" fontId="0" fillId="2" borderId="8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9" fillId="2" borderId="29" xfId="0" applyFont="1" applyFill="1" applyBorder="1" applyAlignment="1" applyProtection="1">
      <alignment horizontal="right" vertical="center"/>
    </xf>
    <xf numFmtId="0" fontId="9" fillId="2" borderId="21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38" fontId="9" fillId="2" borderId="3" xfId="1" applyFont="1" applyFill="1" applyBorder="1" applyAlignment="1" applyProtection="1">
      <alignment horizontal="right" vertical="center"/>
      <protection locked="0"/>
    </xf>
    <xf numFmtId="38" fontId="9" fillId="2" borderId="5" xfId="1" applyFon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38" fontId="15" fillId="2" borderId="3" xfId="1" applyFont="1" applyFill="1" applyBorder="1" applyAlignment="1">
      <alignment horizontal="left" vertical="center"/>
    </xf>
    <xf numFmtId="38" fontId="15" fillId="2" borderId="5" xfId="1" applyFont="1" applyFill="1" applyBorder="1" applyAlignment="1">
      <alignment horizontal="left" vertical="center"/>
    </xf>
    <xf numFmtId="38" fontId="15" fillId="2" borderId="8" xfId="1" applyFont="1" applyFill="1" applyBorder="1" applyAlignment="1">
      <alignment horizontal="left" vertical="center"/>
    </xf>
    <xf numFmtId="38" fontId="15" fillId="2" borderId="9" xfId="1" applyFont="1" applyFill="1" applyBorder="1" applyAlignment="1">
      <alignment horizontal="left" vertical="center"/>
    </xf>
    <xf numFmtId="0" fontId="14" fillId="2" borderId="4" xfId="0" applyFont="1" applyFill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right"/>
    </xf>
    <xf numFmtId="0" fontId="0" fillId="2" borderId="0" xfId="0" applyFill="1" applyBorder="1" applyAlignment="1"/>
    <xf numFmtId="0" fontId="0" fillId="2" borderId="8" xfId="0" applyFill="1" applyBorder="1" applyAlignment="1"/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/>
    </xf>
    <xf numFmtId="0" fontId="0" fillId="2" borderId="31" xfId="0" applyFill="1" applyBorder="1" applyAlignment="1" applyProtection="1">
      <alignment horizontal="left"/>
    </xf>
    <xf numFmtId="0" fontId="0" fillId="2" borderId="32" xfId="0" applyFill="1" applyBorder="1" applyAlignment="1" applyProtection="1">
      <alignment horizontal="left"/>
    </xf>
    <xf numFmtId="0" fontId="5" fillId="2" borderId="0" xfId="0" applyFont="1" applyFill="1" applyBorder="1" applyAlignment="1">
      <alignment horizontal="distributed" vertical="top" indent="2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38" fontId="14" fillId="2" borderId="13" xfId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10" xfId="0" applyFont="1" applyFill="1" applyBorder="1" applyAlignment="1">
      <alignment vertical="top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3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83343</xdr:colOff>
      <xdr:row>8</xdr:row>
      <xdr:rowOff>95250</xdr:rowOff>
    </xdr:from>
    <xdr:to>
      <xdr:col>34</xdr:col>
      <xdr:colOff>133218</xdr:colOff>
      <xdr:row>9</xdr:row>
      <xdr:rowOff>121313</xdr:rowOff>
    </xdr:to>
    <xdr:sp macro="" textlink="">
      <xdr:nvSpPr>
        <xdr:cNvPr id="3" name="楕円 2"/>
        <xdr:cNvSpPr/>
      </xdr:nvSpPr>
      <xdr:spPr>
        <a:xfrm>
          <a:off x="9322593" y="1785938"/>
          <a:ext cx="288000" cy="288000"/>
        </a:xfrm>
        <a:prstGeom prst="ellipse">
          <a:avLst/>
        </a:prstGeom>
        <a:noFill/>
        <a:ln w="31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8</xdr:row>
          <xdr:rowOff>19050</xdr:rowOff>
        </xdr:from>
        <xdr:to>
          <xdr:col>20</xdr:col>
          <xdr:colOff>76200</xdr:colOff>
          <xdr:row>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19050</xdr:rowOff>
        </xdr:from>
        <xdr:to>
          <xdr:col>17</xdr:col>
          <xdr:colOff>142875</xdr:colOff>
          <xdr:row>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0</xdr:rowOff>
        </xdr:from>
        <xdr:to>
          <xdr:col>17</xdr:col>
          <xdr:colOff>152400</xdr:colOff>
          <xdr:row>9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9</xdr:row>
          <xdr:rowOff>0</xdr:rowOff>
        </xdr:from>
        <xdr:to>
          <xdr:col>20</xdr:col>
          <xdr:colOff>38100</xdr:colOff>
          <xdr:row>9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140494</xdr:colOff>
      <xdr:row>8</xdr:row>
      <xdr:rowOff>61911</xdr:rowOff>
    </xdr:from>
    <xdr:to>
      <xdr:col>36</xdr:col>
      <xdr:colOff>190369</xdr:colOff>
      <xdr:row>8</xdr:row>
      <xdr:rowOff>349911</xdr:rowOff>
    </xdr:to>
    <xdr:sp macro="" textlink="">
      <xdr:nvSpPr>
        <xdr:cNvPr id="4" name="楕円 3"/>
        <xdr:cNvSpPr/>
      </xdr:nvSpPr>
      <xdr:spPr>
        <a:xfrm>
          <a:off x="9391650" y="1895474"/>
          <a:ext cx="288000" cy="288000"/>
        </a:xfrm>
        <a:prstGeom prst="ellipse">
          <a:avLst/>
        </a:prstGeom>
        <a:noFill/>
        <a:ln w="31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12</xdr:row>
          <xdr:rowOff>19050</xdr:rowOff>
        </xdr:from>
        <xdr:to>
          <xdr:col>25</xdr:col>
          <xdr:colOff>276225</xdr:colOff>
          <xdr:row>13</xdr:row>
          <xdr:rowOff>66675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19050</xdr:rowOff>
        </xdr:from>
        <xdr:to>
          <xdr:col>24</xdr:col>
          <xdr:colOff>19050</xdr:colOff>
          <xdr:row>13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19050</xdr:rowOff>
        </xdr:from>
        <xdr:to>
          <xdr:col>24</xdr:col>
          <xdr:colOff>19050</xdr:colOff>
          <xdr:row>14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14</xdr:row>
          <xdr:rowOff>28575</xdr:rowOff>
        </xdr:from>
        <xdr:to>
          <xdr:col>25</xdr:col>
          <xdr:colOff>247650</xdr:colOff>
          <xdr:row>14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6</xdr:row>
          <xdr:rowOff>9525</xdr:rowOff>
        </xdr:from>
        <xdr:to>
          <xdr:col>18</xdr:col>
          <xdr:colOff>0</xdr:colOff>
          <xdr:row>6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完成検査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9525</xdr:rowOff>
        </xdr:from>
        <xdr:to>
          <xdr:col>22</xdr:col>
          <xdr:colOff>57150</xdr:colOff>
          <xdr:row>6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部分検査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105833</xdr:colOff>
      <xdr:row>0</xdr:row>
      <xdr:rowOff>84666</xdr:rowOff>
    </xdr:from>
    <xdr:to>
      <xdr:col>52</xdr:col>
      <xdr:colOff>661357</xdr:colOff>
      <xdr:row>41</xdr:row>
      <xdr:rowOff>222071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0" y="84666"/>
          <a:ext cx="17880440" cy="1011748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63500</xdr:rowOff>
    </xdr:from>
    <xdr:to>
      <xdr:col>25</xdr:col>
      <xdr:colOff>524857</xdr:colOff>
      <xdr:row>41</xdr:row>
      <xdr:rowOff>167042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3500"/>
          <a:ext cx="17542857" cy="9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93"/>
  <sheetViews>
    <sheetView tabSelected="1" view="pageBreakPreview" zoomScale="80" zoomScaleNormal="90" zoomScaleSheetLayoutView="80" workbookViewId="0"/>
  </sheetViews>
  <sheetFormatPr defaultRowHeight="18.75"/>
  <cols>
    <col min="1" max="1" width="1.75" style="1" customWidth="1"/>
    <col min="2" max="15" width="3.75" style="1" customWidth="1"/>
    <col min="16" max="16" width="2.5" style="1" customWidth="1"/>
    <col min="17" max="17" width="1.875" style="1" customWidth="1"/>
    <col min="18" max="19" width="2.5" style="1" customWidth="1"/>
    <col min="20" max="20" width="3.875" style="1" customWidth="1"/>
    <col min="21" max="21" width="2.5" style="1" customWidth="1"/>
    <col min="22" max="22" width="5.625" style="1" customWidth="1"/>
    <col min="23" max="24" width="3.75" style="1" customWidth="1"/>
    <col min="25" max="25" width="12.5" style="1" customWidth="1"/>
    <col min="26" max="27" width="3.5" style="1" customWidth="1"/>
    <col min="28" max="28" width="5.625" style="1" customWidth="1"/>
    <col min="29" max="30" width="1.875" style="1" customWidth="1"/>
    <col min="31" max="34" width="3.125" style="1" customWidth="1"/>
    <col min="35" max="35" width="4.375" style="12" customWidth="1"/>
    <col min="36" max="36" width="0.375" style="1" customWidth="1"/>
    <col min="37" max="37" width="4.5" style="1" customWidth="1"/>
    <col min="38" max="38" width="13.375" style="1" bestFit="1" customWidth="1"/>
    <col min="39" max="39" width="15.75" style="1" customWidth="1"/>
    <col min="40" max="16384" width="9" style="1"/>
  </cols>
  <sheetData>
    <row r="1" spans="1:39" ht="1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30" t="s">
        <v>11</v>
      </c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9" ht="18.7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11"/>
      <c r="Y2" s="13"/>
      <c r="Z2" s="14"/>
      <c r="AA2" s="14"/>
      <c r="AB2" s="116" t="s">
        <v>30</v>
      </c>
      <c r="AC2" s="170"/>
      <c r="AD2" s="170"/>
      <c r="AE2" s="170"/>
      <c r="AF2" s="170"/>
      <c r="AG2" s="170"/>
      <c r="AH2" s="170"/>
      <c r="AI2" s="170"/>
    </row>
    <row r="3" spans="1:39" ht="18.75" customHeight="1">
      <c r="R3" s="4"/>
      <c r="S3" s="15"/>
      <c r="T3" s="16"/>
      <c r="U3" s="16"/>
      <c r="V3" s="15"/>
      <c r="W3" s="15"/>
      <c r="X3" s="15"/>
      <c r="Y3" s="16"/>
      <c r="Z3" s="17"/>
      <c r="AA3" s="17"/>
      <c r="AB3" s="117" t="s">
        <v>57</v>
      </c>
      <c r="AC3" s="118" t="s">
        <v>58</v>
      </c>
      <c r="AD3" s="171"/>
      <c r="AE3" s="171"/>
      <c r="AF3" s="171"/>
      <c r="AG3" s="171"/>
      <c r="AH3" s="171"/>
      <c r="AI3" s="171"/>
    </row>
    <row r="4" spans="1:39" s="18" customFormat="1" ht="19.5" customHeight="1">
      <c r="B4" s="90" t="s">
        <v>12</v>
      </c>
      <c r="C4" s="90"/>
      <c r="D4" s="90"/>
      <c r="E4" s="90"/>
      <c r="F4" s="90"/>
      <c r="G4" s="90"/>
      <c r="H4" s="90"/>
      <c r="I4" s="90"/>
      <c r="J4" s="90"/>
      <c r="K4" s="90"/>
      <c r="L4" s="19"/>
      <c r="V4" s="20"/>
      <c r="Y4" s="84" t="s">
        <v>15</v>
      </c>
      <c r="Z4" s="241"/>
      <c r="AA4" s="241"/>
      <c r="AB4" s="241"/>
      <c r="AC4" s="241"/>
      <c r="AD4" s="241"/>
      <c r="AE4" s="241"/>
      <c r="AF4" s="241"/>
      <c r="AG4" s="241"/>
      <c r="AH4" s="241"/>
      <c r="AI4" s="241"/>
    </row>
    <row r="5" spans="1:39" s="18" customFormat="1" ht="19.5" customHeight="1">
      <c r="B5" s="91" t="s">
        <v>32</v>
      </c>
      <c r="C5" s="92"/>
      <c r="D5" s="92"/>
      <c r="E5" s="92"/>
      <c r="F5" s="93"/>
      <c r="G5" s="93"/>
      <c r="H5" s="93"/>
      <c r="I5" s="93"/>
      <c r="J5" s="93"/>
      <c r="K5" s="93"/>
      <c r="L5" s="21"/>
      <c r="M5" s="94" t="s">
        <v>59</v>
      </c>
      <c r="N5" s="95"/>
      <c r="O5" s="95"/>
      <c r="P5" s="68"/>
      <c r="Q5" s="68"/>
      <c r="R5" s="22"/>
      <c r="S5" s="23"/>
      <c r="T5" s="23"/>
      <c r="U5" s="23"/>
      <c r="V5" s="23"/>
      <c r="W5" s="23"/>
      <c r="X5" s="21"/>
      <c r="Y5" s="84" t="s">
        <v>3</v>
      </c>
      <c r="Z5" s="242"/>
      <c r="AA5" s="242"/>
      <c r="AB5" s="242"/>
      <c r="AC5" s="242"/>
      <c r="AD5" s="242"/>
      <c r="AE5" s="242"/>
      <c r="AF5" s="242"/>
      <c r="AG5" s="242"/>
      <c r="AH5" s="242"/>
      <c r="AI5" s="242"/>
    </row>
    <row r="6" spans="1:39" s="18" customFormat="1" ht="11.25" customHeight="1">
      <c r="B6" s="91"/>
      <c r="C6" s="92"/>
      <c r="D6" s="92"/>
      <c r="E6" s="92"/>
      <c r="F6" s="93"/>
      <c r="G6" s="93"/>
      <c r="H6" s="93"/>
      <c r="I6" s="93"/>
      <c r="J6" s="93"/>
      <c r="K6" s="93"/>
      <c r="L6" s="21"/>
      <c r="M6" s="192" t="s">
        <v>49</v>
      </c>
      <c r="N6" s="192"/>
      <c r="O6" s="192"/>
      <c r="P6" s="193"/>
      <c r="Q6" s="193"/>
      <c r="R6" s="193"/>
      <c r="S6" s="189"/>
      <c r="T6" s="147" t="s">
        <v>42</v>
      </c>
      <c r="U6" s="194"/>
      <c r="V6" s="23"/>
      <c r="W6" s="23"/>
      <c r="X6" s="21"/>
      <c r="Y6" s="175"/>
      <c r="Z6" s="176"/>
      <c r="AA6" s="176"/>
      <c r="AB6" s="176"/>
      <c r="AC6" s="176"/>
      <c r="AD6" s="176"/>
      <c r="AE6" s="176"/>
      <c r="AF6" s="176"/>
      <c r="AG6" s="176"/>
      <c r="AH6" s="176"/>
      <c r="AI6" s="177"/>
    </row>
    <row r="7" spans="1:39" s="18" customFormat="1" ht="9" customHeight="1">
      <c r="B7" s="24"/>
      <c r="C7" s="24"/>
      <c r="D7" s="24"/>
      <c r="E7" s="24"/>
      <c r="F7" s="25"/>
      <c r="G7" s="25"/>
      <c r="H7" s="25"/>
      <c r="I7" s="25"/>
      <c r="J7" s="25"/>
      <c r="K7" s="25"/>
      <c r="L7" s="21"/>
      <c r="M7" s="192"/>
      <c r="N7" s="192"/>
      <c r="O7" s="192"/>
      <c r="P7" s="193"/>
      <c r="Q7" s="193"/>
      <c r="R7" s="193"/>
      <c r="S7" s="189"/>
      <c r="T7" s="147"/>
      <c r="U7" s="194"/>
      <c r="V7" s="26"/>
      <c r="W7" s="21"/>
      <c r="X7" s="21"/>
      <c r="Y7" s="178"/>
      <c r="Z7" s="179"/>
      <c r="AA7" s="179"/>
      <c r="AB7" s="179"/>
      <c r="AC7" s="179"/>
      <c r="AD7" s="179"/>
      <c r="AE7" s="179"/>
      <c r="AF7" s="179"/>
      <c r="AG7" s="179"/>
      <c r="AH7" s="179"/>
      <c r="AI7" s="180"/>
    </row>
    <row r="8" spans="1:39" s="18" customFormat="1" ht="21" customHeight="1">
      <c r="B8" s="86" t="s">
        <v>31</v>
      </c>
      <c r="C8" s="85"/>
      <c r="D8" s="85"/>
      <c r="E8" s="85"/>
      <c r="F8" s="85"/>
      <c r="G8" s="85"/>
      <c r="H8" s="85"/>
      <c r="I8" s="85"/>
      <c r="J8" s="85"/>
      <c r="K8" s="87"/>
      <c r="L8" s="27"/>
      <c r="M8" s="188" t="s">
        <v>41</v>
      </c>
      <c r="N8" s="188"/>
      <c r="O8" s="188"/>
      <c r="P8" s="189"/>
      <c r="Q8" s="190"/>
      <c r="R8" s="190"/>
      <c r="S8" s="190"/>
      <c r="T8" s="190" t="s">
        <v>42</v>
      </c>
      <c r="U8" s="191"/>
      <c r="V8" s="67"/>
      <c r="W8" s="68"/>
      <c r="X8" s="28"/>
      <c r="Y8" s="172"/>
      <c r="Z8" s="173"/>
      <c r="AA8" s="173"/>
      <c r="AB8" s="173"/>
      <c r="AC8" s="173"/>
      <c r="AD8" s="173"/>
      <c r="AE8" s="173"/>
      <c r="AF8" s="173"/>
      <c r="AG8" s="173"/>
      <c r="AH8" s="173"/>
      <c r="AI8" s="174"/>
    </row>
    <row r="9" spans="1:39" s="18" customFormat="1" ht="21" customHeight="1">
      <c r="B9" s="233">
        <f>AD32</f>
        <v>0</v>
      </c>
      <c r="C9" s="234"/>
      <c r="D9" s="234"/>
      <c r="E9" s="234"/>
      <c r="F9" s="234"/>
      <c r="G9" s="234"/>
      <c r="H9" s="234"/>
      <c r="I9" s="234"/>
      <c r="J9" s="237" t="s">
        <v>33</v>
      </c>
      <c r="K9" s="238"/>
      <c r="L9" s="29"/>
      <c r="M9" s="188" t="s">
        <v>5</v>
      </c>
      <c r="N9" s="188"/>
      <c r="O9" s="188"/>
      <c r="P9" s="189"/>
      <c r="Q9" s="190"/>
      <c r="R9" s="190"/>
      <c r="S9" s="190"/>
      <c r="T9" s="190"/>
      <c r="U9" s="191"/>
      <c r="V9" s="67"/>
      <c r="W9" s="68"/>
      <c r="X9" s="28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</row>
    <row r="10" spans="1:39" s="18" customFormat="1" ht="21" customHeight="1">
      <c r="B10" s="235"/>
      <c r="C10" s="236"/>
      <c r="D10" s="236"/>
      <c r="E10" s="236"/>
      <c r="F10" s="236"/>
      <c r="G10" s="236"/>
      <c r="H10" s="236"/>
      <c r="I10" s="236"/>
      <c r="J10" s="239"/>
      <c r="K10" s="240"/>
      <c r="L10" s="29"/>
      <c r="M10" s="188" t="s">
        <v>43</v>
      </c>
      <c r="N10" s="188"/>
      <c r="O10" s="188"/>
      <c r="P10" s="189"/>
      <c r="Q10" s="190"/>
      <c r="R10" s="190"/>
      <c r="S10" s="190"/>
      <c r="T10" s="190"/>
      <c r="U10" s="191"/>
      <c r="V10" s="67"/>
      <c r="W10" s="68"/>
      <c r="X10" s="28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</row>
    <row r="11" spans="1:39" s="18" customFormat="1" ht="7.5" customHeight="1">
      <c r="B11" s="69"/>
      <c r="C11" s="69"/>
      <c r="D11" s="69"/>
      <c r="E11" s="69"/>
      <c r="F11" s="30"/>
      <c r="G11" s="30"/>
      <c r="H11" s="30"/>
      <c r="I11" s="30"/>
      <c r="J11" s="30"/>
      <c r="K11" s="30"/>
      <c r="L11" s="30"/>
      <c r="M11" s="69"/>
      <c r="N11" s="69"/>
      <c r="O11" s="69"/>
      <c r="P11" s="69"/>
      <c r="Q11" s="69"/>
      <c r="R11" s="69"/>
      <c r="S11" s="30"/>
      <c r="T11" s="30"/>
      <c r="U11" s="30"/>
      <c r="V11" s="30"/>
      <c r="W11" s="30"/>
      <c r="X11" s="24"/>
      <c r="Y11" s="24"/>
      <c r="Z11" s="21"/>
      <c r="AA11" s="21"/>
      <c r="AB11" s="68"/>
      <c r="AC11" s="68"/>
      <c r="AD11" s="68"/>
      <c r="AE11" s="68"/>
      <c r="AF11" s="68"/>
      <c r="AG11" s="68"/>
      <c r="AH11" s="68"/>
      <c r="AI11" s="31"/>
    </row>
    <row r="12" spans="1:39" s="18" customFormat="1" ht="19.5" customHeight="1">
      <c r="B12" s="189" t="s">
        <v>16</v>
      </c>
      <c r="C12" s="190"/>
      <c r="D12" s="190"/>
      <c r="E12" s="191"/>
      <c r="F12" s="190"/>
      <c r="G12" s="190"/>
      <c r="H12" s="190"/>
      <c r="I12" s="190"/>
      <c r="J12" s="190"/>
      <c r="K12" s="191"/>
      <c r="L12" s="189" t="s">
        <v>17</v>
      </c>
      <c r="M12" s="190"/>
      <c r="N12" s="190"/>
      <c r="O12" s="189"/>
      <c r="P12" s="190"/>
      <c r="Q12" s="190"/>
      <c r="R12" s="190"/>
      <c r="S12" s="190"/>
      <c r="T12" s="190"/>
      <c r="U12" s="190"/>
      <c r="V12" s="190"/>
      <c r="W12" s="191"/>
      <c r="X12" s="24"/>
      <c r="Y12" s="24"/>
      <c r="AB12" s="68"/>
      <c r="AC12" s="68"/>
      <c r="AD12" s="68"/>
      <c r="AE12" s="68"/>
      <c r="AF12" s="68"/>
      <c r="AG12" s="68"/>
      <c r="AH12" s="68"/>
      <c r="AI12" s="32"/>
      <c r="AM12" s="70"/>
    </row>
    <row r="13" spans="1:39" s="18" customFormat="1" ht="7.5" customHeight="1">
      <c r="Y13" s="33"/>
      <c r="AI13" s="32"/>
    </row>
    <row r="14" spans="1:39" s="18" customFormat="1" ht="15" customHeight="1">
      <c r="B14" s="218" t="s">
        <v>4</v>
      </c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20"/>
      <c r="Y14" s="218" t="s">
        <v>2</v>
      </c>
      <c r="Z14" s="220"/>
      <c r="AA14" s="249" t="s">
        <v>18</v>
      </c>
      <c r="AB14" s="216" t="s">
        <v>50</v>
      </c>
      <c r="AC14" s="243"/>
      <c r="AD14" s="243"/>
      <c r="AE14" s="243"/>
      <c r="AF14" s="243"/>
      <c r="AG14" s="243"/>
      <c r="AH14" s="243"/>
      <c r="AI14" s="244"/>
    </row>
    <row r="15" spans="1:39" s="18" customFormat="1" ht="7.5" customHeight="1"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4"/>
      <c r="Y15" s="195"/>
      <c r="Z15" s="196"/>
      <c r="AA15" s="250"/>
      <c r="AB15" s="217"/>
      <c r="AC15" s="245"/>
      <c r="AD15" s="245"/>
      <c r="AE15" s="245"/>
      <c r="AF15" s="245"/>
      <c r="AG15" s="245"/>
      <c r="AH15" s="245"/>
      <c r="AI15" s="246"/>
    </row>
    <row r="16" spans="1:39" s="18" customFormat="1" ht="22.5" customHeight="1">
      <c r="B16" s="255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7"/>
      <c r="Y16" s="197"/>
      <c r="Z16" s="198"/>
      <c r="AA16" s="251"/>
      <c r="AB16" s="88" t="s">
        <v>51</v>
      </c>
      <c r="AC16" s="247"/>
      <c r="AD16" s="247"/>
      <c r="AE16" s="247"/>
      <c r="AF16" s="247"/>
      <c r="AG16" s="247"/>
      <c r="AH16" s="247"/>
      <c r="AI16" s="248"/>
    </row>
    <row r="17" spans="1:41" s="18" customFormat="1" ht="7.5" customHeight="1"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2"/>
      <c r="AI17" s="32"/>
    </row>
    <row r="18" spans="1:41" s="75" customFormat="1" ht="18.75" customHeight="1">
      <c r="B18" s="102" t="s">
        <v>0</v>
      </c>
      <c r="C18" s="102" t="s">
        <v>1</v>
      </c>
      <c r="D18" s="199" t="s">
        <v>7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199" t="s">
        <v>29</v>
      </c>
      <c r="X18" s="215"/>
      <c r="Y18" s="100" t="s">
        <v>8</v>
      </c>
      <c r="Z18" s="199" t="s">
        <v>9</v>
      </c>
      <c r="AA18" s="200"/>
      <c r="AB18" s="215"/>
      <c r="AC18" s="199" t="s">
        <v>20</v>
      </c>
      <c r="AD18" s="200"/>
      <c r="AE18" s="200"/>
      <c r="AF18" s="200"/>
      <c r="AG18" s="200"/>
      <c r="AH18" s="215"/>
      <c r="AI18" s="98" t="s">
        <v>44</v>
      </c>
      <c r="AL18" s="71" t="s">
        <v>35</v>
      </c>
      <c r="AM18" s="71"/>
    </row>
    <row r="19" spans="1:41" s="18" customFormat="1" ht="22.5" customHeight="1">
      <c r="B19" s="63">
        <v>1</v>
      </c>
      <c r="C19" s="63"/>
      <c r="D19" s="187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46"/>
      <c r="X19" s="147"/>
      <c r="Y19" s="62"/>
      <c r="Z19" s="148"/>
      <c r="AA19" s="149"/>
      <c r="AB19" s="150"/>
      <c r="AC19" s="143" t="str">
        <f>IF(Z19="","",Y19*Z19)</f>
        <v/>
      </c>
      <c r="AD19" s="144"/>
      <c r="AE19" s="144"/>
      <c r="AF19" s="144"/>
      <c r="AG19" s="144"/>
      <c r="AH19" s="145"/>
      <c r="AI19" s="61"/>
      <c r="AL19" s="72">
        <v>0.1</v>
      </c>
      <c r="AM19" s="73">
        <v>10</v>
      </c>
    </row>
    <row r="20" spans="1:41" s="18" customFormat="1" ht="22.5" customHeight="1">
      <c r="B20" s="63">
        <v>2</v>
      </c>
      <c r="C20" s="63"/>
      <c r="D20" s="168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46"/>
      <c r="X20" s="147"/>
      <c r="Y20" s="62"/>
      <c r="Z20" s="148"/>
      <c r="AA20" s="149"/>
      <c r="AB20" s="150"/>
      <c r="AC20" s="143" t="str">
        <f t="shared" ref="AC20:AC27" si="0">IF(Z20="","",Y20*Z20)</f>
        <v/>
      </c>
      <c r="AD20" s="144"/>
      <c r="AE20" s="144"/>
      <c r="AF20" s="144"/>
      <c r="AG20" s="144"/>
      <c r="AH20" s="145"/>
      <c r="AI20" s="61"/>
      <c r="AL20" s="74" t="s">
        <v>38</v>
      </c>
      <c r="AM20" s="73" t="s">
        <v>46</v>
      </c>
    </row>
    <row r="21" spans="1:41" s="18" customFormat="1" ht="22.5" customHeight="1">
      <c r="B21" s="63">
        <v>3</v>
      </c>
      <c r="C21" s="63"/>
      <c r="D21" s="168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46"/>
      <c r="X21" s="147"/>
      <c r="Y21" s="62"/>
      <c r="Z21" s="148"/>
      <c r="AA21" s="149"/>
      <c r="AB21" s="150"/>
      <c r="AC21" s="143" t="str">
        <f>IF(Z21="","",Y21*Z21)</f>
        <v/>
      </c>
      <c r="AD21" s="144"/>
      <c r="AE21" s="144"/>
      <c r="AF21" s="144"/>
      <c r="AG21" s="144"/>
      <c r="AH21" s="145"/>
      <c r="AI21" s="61"/>
      <c r="AL21" s="74" t="s">
        <v>39</v>
      </c>
      <c r="AM21" s="73" t="s">
        <v>61</v>
      </c>
    </row>
    <row r="22" spans="1:41" s="18" customFormat="1" ht="22.5" customHeight="1">
      <c r="B22" s="63">
        <v>4</v>
      </c>
      <c r="C22" s="99"/>
      <c r="D22" s="168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46"/>
      <c r="X22" s="147"/>
      <c r="Y22" s="62"/>
      <c r="Z22" s="148"/>
      <c r="AA22" s="149"/>
      <c r="AB22" s="150"/>
      <c r="AC22" s="143" t="str">
        <f t="shared" si="0"/>
        <v/>
      </c>
      <c r="AD22" s="144"/>
      <c r="AE22" s="144"/>
      <c r="AF22" s="144"/>
      <c r="AG22" s="144"/>
      <c r="AH22" s="145"/>
      <c r="AI22" s="61"/>
      <c r="AL22" s="75"/>
      <c r="AM22" s="75"/>
    </row>
    <row r="23" spans="1:41" s="18" customFormat="1" ht="22.5" customHeight="1">
      <c r="B23" s="63">
        <v>5</v>
      </c>
      <c r="C23" s="99"/>
      <c r="D23" s="168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46"/>
      <c r="X23" s="147"/>
      <c r="Y23" s="62"/>
      <c r="Z23" s="148"/>
      <c r="AA23" s="149"/>
      <c r="AB23" s="150"/>
      <c r="AC23" s="143" t="str">
        <f t="shared" si="0"/>
        <v/>
      </c>
      <c r="AD23" s="144"/>
      <c r="AE23" s="144"/>
      <c r="AF23" s="144"/>
      <c r="AG23" s="144"/>
      <c r="AH23" s="145"/>
      <c r="AI23" s="61"/>
      <c r="AL23" s="75"/>
      <c r="AM23" s="79"/>
    </row>
    <row r="24" spans="1:41" s="18" customFormat="1" ht="22.5" customHeight="1">
      <c r="B24" s="134">
        <v>6</v>
      </c>
      <c r="C24" s="99"/>
      <c r="D24" s="168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46"/>
      <c r="X24" s="147"/>
      <c r="Y24" s="62"/>
      <c r="Z24" s="148"/>
      <c r="AA24" s="149"/>
      <c r="AB24" s="150"/>
      <c r="AC24" s="143" t="str">
        <f t="shared" si="0"/>
        <v/>
      </c>
      <c r="AD24" s="144"/>
      <c r="AE24" s="144"/>
      <c r="AF24" s="144"/>
      <c r="AG24" s="144"/>
      <c r="AH24" s="145"/>
      <c r="AI24" s="61"/>
      <c r="AL24" s="75"/>
      <c r="AM24" s="79"/>
    </row>
    <row r="25" spans="1:41" s="18" customFormat="1" ht="22.5" customHeight="1">
      <c r="B25" s="134">
        <v>7</v>
      </c>
      <c r="C25" s="99"/>
      <c r="D25" s="168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46"/>
      <c r="X25" s="147"/>
      <c r="Y25" s="62"/>
      <c r="Z25" s="148"/>
      <c r="AA25" s="149"/>
      <c r="AB25" s="150"/>
      <c r="AC25" s="143" t="str">
        <f t="shared" si="0"/>
        <v/>
      </c>
      <c r="AD25" s="144"/>
      <c r="AE25" s="144"/>
      <c r="AF25" s="144"/>
      <c r="AG25" s="144"/>
      <c r="AH25" s="145"/>
      <c r="AI25" s="61"/>
    </row>
    <row r="26" spans="1:41" s="18" customFormat="1" ht="22.5" customHeight="1">
      <c r="B26" s="134">
        <v>8</v>
      </c>
      <c r="C26" s="99"/>
      <c r="D26" s="168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46"/>
      <c r="X26" s="147"/>
      <c r="Y26" s="62"/>
      <c r="Z26" s="148"/>
      <c r="AA26" s="149"/>
      <c r="AB26" s="150"/>
      <c r="AC26" s="143" t="str">
        <f t="shared" si="0"/>
        <v/>
      </c>
      <c r="AD26" s="144"/>
      <c r="AE26" s="144"/>
      <c r="AF26" s="144"/>
      <c r="AG26" s="144"/>
      <c r="AH26" s="145"/>
      <c r="AI26" s="61"/>
    </row>
    <row r="27" spans="1:41" s="18" customFormat="1" ht="22.5" customHeight="1" thickBot="1">
      <c r="B27" s="134">
        <v>9</v>
      </c>
      <c r="C27" s="34"/>
      <c r="D27" s="205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7"/>
      <c r="X27" s="208"/>
      <c r="Y27" s="64"/>
      <c r="Z27" s="209"/>
      <c r="AA27" s="210"/>
      <c r="AB27" s="211"/>
      <c r="AC27" s="143" t="str">
        <f t="shared" si="0"/>
        <v/>
      </c>
      <c r="AD27" s="144"/>
      <c r="AE27" s="144"/>
      <c r="AF27" s="144"/>
      <c r="AG27" s="144"/>
      <c r="AH27" s="145"/>
      <c r="AI27" s="61"/>
    </row>
    <row r="28" spans="1:41" s="18" customFormat="1" ht="19.5" customHeight="1" thickTop="1" thickBot="1">
      <c r="B28" s="212" t="s">
        <v>36</v>
      </c>
      <c r="C28" s="213"/>
      <c r="D28" s="214"/>
      <c r="E28" s="214"/>
      <c r="F28" s="214"/>
      <c r="G28" s="214"/>
      <c r="H28" s="214"/>
      <c r="I28" s="214"/>
      <c r="J28" s="214"/>
      <c r="K28" s="202"/>
      <c r="L28" s="202"/>
      <c r="M28" s="202"/>
      <c r="N28" s="202"/>
      <c r="O28" s="203" t="s">
        <v>37</v>
      </c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4"/>
      <c r="AJ28" s="76"/>
      <c r="AK28" s="21"/>
    </row>
    <row r="29" spans="1:41" s="18" customFormat="1" ht="18.75" customHeight="1" thickTop="1">
      <c r="A29" s="28"/>
      <c r="B29" s="158" t="s">
        <v>22</v>
      </c>
      <c r="C29" s="159"/>
      <c r="D29" s="160"/>
      <c r="E29" s="158" t="s">
        <v>52</v>
      </c>
      <c r="F29" s="159"/>
      <c r="G29" s="160"/>
      <c r="H29" s="158" t="s">
        <v>23</v>
      </c>
      <c r="I29" s="159"/>
      <c r="J29" s="160"/>
      <c r="K29" s="158" t="s">
        <v>53</v>
      </c>
      <c r="L29" s="159"/>
      <c r="M29" s="160"/>
      <c r="N29" s="158" t="s">
        <v>54</v>
      </c>
      <c r="O29" s="159"/>
      <c r="P29" s="159"/>
      <c r="Q29" s="160"/>
      <c r="R29" s="158" t="s">
        <v>55</v>
      </c>
      <c r="S29" s="159"/>
      <c r="T29" s="159"/>
      <c r="U29" s="160"/>
      <c r="V29" s="35"/>
      <c r="W29" s="158" t="s">
        <v>20</v>
      </c>
      <c r="X29" s="159"/>
      <c r="Y29" s="160"/>
      <c r="Z29" s="158" t="s">
        <v>19</v>
      </c>
      <c r="AA29" s="159"/>
      <c r="AB29" s="159"/>
      <c r="AC29" s="160"/>
      <c r="AD29" s="158" t="s">
        <v>10</v>
      </c>
      <c r="AE29" s="159"/>
      <c r="AF29" s="159"/>
      <c r="AG29" s="159"/>
      <c r="AH29" s="159"/>
      <c r="AI29" s="160"/>
      <c r="AJ29" s="27"/>
      <c r="AK29" s="21"/>
    </row>
    <row r="30" spans="1:41" ht="22.5" customHeight="1">
      <c r="A30" s="5"/>
      <c r="D30" s="2"/>
      <c r="F30" s="4"/>
      <c r="G30" s="5"/>
      <c r="J30" s="5"/>
      <c r="K30" s="4"/>
      <c r="M30" s="5"/>
      <c r="Q30" s="4"/>
      <c r="R30" s="10"/>
      <c r="S30" s="4"/>
      <c r="T30" s="4"/>
      <c r="U30" s="4"/>
      <c r="V30" s="36">
        <v>0.1</v>
      </c>
      <c r="W30" s="166">
        <f>SUMIF($AI$19:$AI$27,"10",$AC$19:$AH$27)+SUMIF($AI$39:$AI$64,"10",AC39:AH64)+SUMIF($AI$69:$AI$93,"10",$AC$69:$AH$93)</f>
        <v>0</v>
      </c>
      <c r="X30" s="166"/>
      <c r="Y30" s="166"/>
      <c r="Z30" s="151">
        <f>ROUNDDOWN(W30*V30,0)</f>
        <v>0</v>
      </c>
      <c r="AA30" s="152"/>
      <c r="AB30" s="152"/>
      <c r="AC30" s="1" t="str">
        <f>IF(LEN($Z$4)=14,"","*")</f>
        <v>*</v>
      </c>
      <c r="AD30" s="151">
        <f>W30+Z30</f>
        <v>0</v>
      </c>
      <c r="AE30" s="152"/>
      <c r="AF30" s="152"/>
      <c r="AG30" s="152"/>
      <c r="AH30" s="152"/>
      <c r="AI30" s="201"/>
    </row>
    <row r="31" spans="1:41" ht="22.5" customHeight="1" thickBot="1">
      <c r="A31" s="5"/>
      <c r="B31" s="3"/>
      <c r="C31" s="4"/>
      <c r="D31" s="5"/>
      <c r="E31" s="4"/>
      <c r="F31" s="4"/>
      <c r="G31" s="5"/>
      <c r="H31" s="4"/>
      <c r="I31" s="4"/>
      <c r="J31" s="5"/>
      <c r="K31" s="4"/>
      <c r="L31" s="4"/>
      <c r="M31" s="5"/>
      <c r="N31" s="4"/>
      <c r="O31" s="4"/>
      <c r="P31" s="4"/>
      <c r="Q31" s="4"/>
      <c r="R31" s="3"/>
      <c r="S31" s="4"/>
      <c r="T31" s="4"/>
      <c r="U31" s="5"/>
      <c r="V31" s="37" t="s">
        <v>40</v>
      </c>
      <c r="W31" s="163">
        <f>SUMIF($AI$19:$AI$27,"不",$AC$19:$AH$27)+SUMIF($AI$19:$AI$27,"非",$AC$19:$AH$27)+SUMIF($AI$39:$AI$64,"不",$AC$39:$AH$64)+SUMIF($AI$39:AI64,"非",$AC$39:$AH$64)+SUMIF($AI$69:$AI$93,"不",AC69:AH93)+SUMIF($AI$69:$AI$93,"非",AC69:AH93)</f>
        <v>0</v>
      </c>
      <c r="X31" s="164"/>
      <c r="Y31" s="165"/>
      <c r="Z31" s="151">
        <f>ROUNDDOWN(W31*0,0)</f>
        <v>0</v>
      </c>
      <c r="AA31" s="152"/>
      <c r="AB31" s="152"/>
      <c r="AC31" s="38" t="str">
        <f>IF(LEN($Z$4)=14,"","*")</f>
        <v>*</v>
      </c>
      <c r="AD31" s="161">
        <f>W31+Z31</f>
        <v>0</v>
      </c>
      <c r="AE31" s="162"/>
      <c r="AF31" s="162"/>
      <c r="AG31" s="162"/>
      <c r="AH31" s="162"/>
      <c r="AI31" s="167"/>
    </row>
    <row r="32" spans="1:41" ht="22.5" customHeight="1" thickBot="1">
      <c r="B32" s="6"/>
      <c r="C32" s="7"/>
      <c r="D32" s="8"/>
      <c r="E32" s="7"/>
      <c r="F32" s="7"/>
      <c r="G32" s="7"/>
      <c r="H32" s="9"/>
      <c r="I32" s="7"/>
      <c r="J32" s="7"/>
      <c r="K32" s="9"/>
      <c r="L32" s="7"/>
      <c r="M32" s="8"/>
      <c r="N32" s="7"/>
      <c r="O32" s="7"/>
      <c r="P32" s="7"/>
      <c r="Q32" s="7"/>
      <c r="R32" s="9"/>
      <c r="S32" s="7"/>
      <c r="T32" s="7"/>
      <c r="U32" s="8"/>
      <c r="V32" s="39" t="s">
        <v>6</v>
      </c>
      <c r="W32" s="161">
        <f>SUM(W30:Y31)</f>
        <v>0</v>
      </c>
      <c r="X32" s="162"/>
      <c r="Y32" s="162"/>
      <c r="Z32" s="161">
        <f>SUM(Z30:AB31)</f>
        <v>0</v>
      </c>
      <c r="AA32" s="162"/>
      <c r="AB32" s="162"/>
      <c r="AC32" s="40" t="str">
        <f>IF(LEN($Z$4)=14,"","*")</f>
        <v>*</v>
      </c>
      <c r="AD32" s="157">
        <f>W32+Z32</f>
        <v>0</v>
      </c>
      <c r="AE32" s="157"/>
      <c r="AF32" s="157"/>
      <c r="AG32" s="157"/>
      <c r="AH32" s="157"/>
      <c r="AI32" s="157"/>
      <c r="AL32" s="104" t="s">
        <v>69</v>
      </c>
      <c r="AM32" s="105">
        <f>SUMIF($AI$19:$AI$27,"",$AC$19:$AH$27)+SUMIF(AI39:AI64,"",$AC$39:$AH$64)+SUMIF($AI$69:$AI$93,"",$AC$69:$AH$93)</f>
        <v>0</v>
      </c>
      <c r="AN32" s="1" t="s">
        <v>62</v>
      </c>
      <c r="AO32" s="103"/>
    </row>
    <row r="33" spans="2:41" ht="22.5" customHeight="1">
      <c r="B33" s="225" t="s">
        <v>48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7"/>
      <c r="V33" s="228"/>
      <c r="W33" s="228"/>
      <c r="X33" s="228"/>
      <c r="Y33" s="228"/>
      <c r="Z33" s="229"/>
      <c r="AA33" s="229"/>
      <c r="AB33" s="229"/>
      <c r="AC33" s="65"/>
      <c r="AD33" s="221"/>
      <c r="AE33" s="221"/>
      <c r="AF33" s="221"/>
      <c r="AG33" s="221"/>
      <c r="AH33" s="221"/>
      <c r="AI33" s="222"/>
      <c r="AN33" s="1" t="s">
        <v>63</v>
      </c>
    </row>
    <row r="34" spans="2:41" ht="22.5" customHeight="1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7"/>
      <c r="V34" s="153"/>
      <c r="W34" s="153"/>
      <c r="X34" s="153"/>
      <c r="Y34" s="153"/>
      <c r="Z34" s="153"/>
      <c r="AA34" s="153"/>
      <c r="AB34" s="153"/>
      <c r="AC34" s="153"/>
      <c r="AD34" s="223"/>
      <c r="AE34" s="223"/>
      <c r="AF34" s="223"/>
      <c r="AG34" s="223"/>
      <c r="AH34" s="223"/>
      <c r="AI34" s="224"/>
      <c r="AJ34" s="4"/>
    </row>
    <row r="35" spans="2:41" ht="22.5" customHeight="1"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50"/>
      <c r="W35" s="50"/>
      <c r="X35" s="50"/>
      <c r="Y35" s="50"/>
      <c r="Z35" s="50"/>
      <c r="AA35" s="50"/>
      <c r="AB35" s="50"/>
      <c r="AC35" s="50"/>
      <c r="AD35" s="112"/>
      <c r="AE35" s="112"/>
      <c r="AF35" s="112"/>
      <c r="AG35" s="112"/>
      <c r="AH35" s="112"/>
      <c r="AI35" s="112"/>
      <c r="AJ35" s="4"/>
    </row>
    <row r="36" spans="2:41" ht="18.75" customHeight="1"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50"/>
      <c r="W36" s="50"/>
      <c r="X36" s="50"/>
      <c r="Y36" s="50"/>
      <c r="Z36" s="50"/>
      <c r="AA36" s="50"/>
      <c r="AB36" s="119" t="s">
        <v>70</v>
      </c>
      <c r="AC36" s="153" t="str">
        <f>IF(AC2="","",AC2)</f>
        <v/>
      </c>
      <c r="AD36" s="153"/>
      <c r="AE36" s="153"/>
      <c r="AF36" s="153"/>
      <c r="AG36" s="153"/>
      <c r="AH36" s="153"/>
      <c r="AI36" s="153"/>
      <c r="AJ36" s="4"/>
    </row>
    <row r="37" spans="2:41" ht="7.5" customHeight="1">
      <c r="AE37" s="4"/>
    </row>
    <row r="38" spans="2:41">
      <c r="B38" s="108" t="s">
        <v>0</v>
      </c>
      <c r="C38" s="108" t="s">
        <v>1</v>
      </c>
      <c r="D38" s="258" t="s">
        <v>7</v>
      </c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154" t="s">
        <v>29</v>
      </c>
      <c r="X38" s="155"/>
      <c r="Y38" s="109" t="s">
        <v>8</v>
      </c>
      <c r="Z38" s="154" t="s">
        <v>9</v>
      </c>
      <c r="AA38" s="156"/>
      <c r="AB38" s="155"/>
      <c r="AC38" s="154" t="s">
        <v>20</v>
      </c>
      <c r="AD38" s="156"/>
      <c r="AE38" s="156"/>
      <c r="AF38" s="156"/>
      <c r="AG38" s="156"/>
      <c r="AH38" s="155"/>
      <c r="AI38" s="110" t="s">
        <v>35</v>
      </c>
      <c r="AJ38" s="4"/>
      <c r="AK38" s="4"/>
      <c r="AL38" s="4"/>
      <c r="AM38" s="4"/>
      <c r="AN38" s="4"/>
      <c r="AO38" s="4"/>
    </row>
    <row r="39" spans="2:41" ht="22.5" customHeight="1">
      <c r="B39" s="130">
        <v>10</v>
      </c>
      <c r="C39" s="131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1"/>
      <c r="X39" s="141"/>
      <c r="Y39" s="132"/>
      <c r="Z39" s="142"/>
      <c r="AA39" s="142"/>
      <c r="AB39" s="142"/>
      <c r="AC39" s="143" t="str">
        <f>IF(Z39="","",Y39*Z39)</f>
        <v/>
      </c>
      <c r="AD39" s="144"/>
      <c r="AE39" s="144"/>
      <c r="AF39" s="144"/>
      <c r="AG39" s="144"/>
      <c r="AH39" s="145"/>
      <c r="AI39" s="61"/>
      <c r="AJ39" s="4"/>
      <c r="AK39" s="4"/>
      <c r="AL39" s="4"/>
      <c r="AM39" s="4"/>
      <c r="AN39" s="4"/>
      <c r="AO39" s="4"/>
    </row>
    <row r="40" spans="2:41" ht="22.5" customHeight="1">
      <c r="B40" s="130">
        <v>11</v>
      </c>
      <c r="C40" s="131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1"/>
      <c r="X40" s="141"/>
      <c r="Y40" s="132"/>
      <c r="Z40" s="142"/>
      <c r="AA40" s="142"/>
      <c r="AB40" s="142"/>
      <c r="AC40" s="143" t="str">
        <f t="shared" ref="AC40" si="1">IF(Z40="","",Y40*Z40)</f>
        <v/>
      </c>
      <c r="AD40" s="144"/>
      <c r="AE40" s="144"/>
      <c r="AF40" s="144"/>
      <c r="AG40" s="144"/>
      <c r="AH40" s="145"/>
      <c r="AI40" s="61"/>
      <c r="AJ40" s="4"/>
      <c r="AK40" s="4"/>
      <c r="AL40" s="4"/>
      <c r="AM40" s="4"/>
      <c r="AN40" s="4"/>
      <c r="AO40" s="4"/>
    </row>
    <row r="41" spans="2:41" ht="22.5" customHeight="1">
      <c r="B41" s="133">
        <v>12</v>
      </c>
      <c r="C41" s="131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1"/>
      <c r="X41" s="141"/>
      <c r="Y41" s="132"/>
      <c r="Z41" s="142"/>
      <c r="AA41" s="142"/>
      <c r="AB41" s="142"/>
      <c r="AC41" s="143" t="str">
        <f>IF(Z41="","",Y41*Z41)</f>
        <v/>
      </c>
      <c r="AD41" s="144"/>
      <c r="AE41" s="144"/>
      <c r="AF41" s="144"/>
      <c r="AG41" s="144"/>
      <c r="AH41" s="145"/>
      <c r="AI41" s="61"/>
    </row>
    <row r="42" spans="2:41" ht="22.5" customHeight="1">
      <c r="B42" s="133">
        <v>13</v>
      </c>
      <c r="C42" s="131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1"/>
      <c r="X42" s="141"/>
      <c r="Y42" s="132"/>
      <c r="Z42" s="142"/>
      <c r="AA42" s="142"/>
      <c r="AB42" s="142"/>
      <c r="AC42" s="143" t="str">
        <f t="shared" ref="AC42:AC47" si="2">IF(Z42="","",Y42*Z42)</f>
        <v/>
      </c>
      <c r="AD42" s="144"/>
      <c r="AE42" s="144"/>
      <c r="AF42" s="144"/>
      <c r="AG42" s="144"/>
      <c r="AH42" s="145"/>
      <c r="AI42" s="61"/>
    </row>
    <row r="43" spans="2:41" ht="22.5" customHeight="1">
      <c r="B43" s="133">
        <v>14</v>
      </c>
      <c r="C43" s="131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1"/>
      <c r="X43" s="141"/>
      <c r="Y43" s="132"/>
      <c r="Z43" s="142"/>
      <c r="AA43" s="142"/>
      <c r="AB43" s="142"/>
      <c r="AC43" s="143" t="str">
        <f t="shared" si="2"/>
        <v/>
      </c>
      <c r="AD43" s="144"/>
      <c r="AE43" s="144"/>
      <c r="AF43" s="144"/>
      <c r="AG43" s="144"/>
      <c r="AH43" s="145"/>
      <c r="AI43" s="61"/>
    </row>
    <row r="44" spans="2:41" ht="22.5" customHeight="1">
      <c r="B44" s="133">
        <v>15</v>
      </c>
      <c r="C44" s="131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1"/>
      <c r="X44" s="141"/>
      <c r="Y44" s="132"/>
      <c r="Z44" s="142"/>
      <c r="AA44" s="142"/>
      <c r="AB44" s="142"/>
      <c r="AC44" s="143" t="str">
        <f t="shared" si="2"/>
        <v/>
      </c>
      <c r="AD44" s="144"/>
      <c r="AE44" s="144"/>
      <c r="AF44" s="144"/>
      <c r="AG44" s="144"/>
      <c r="AH44" s="145"/>
      <c r="AI44" s="61"/>
    </row>
    <row r="45" spans="2:41" ht="22.5" customHeight="1">
      <c r="B45" s="133">
        <v>16</v>
      </c>
      <c r="C45" s="131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1"/>
      <c r="X45" s="141"/>
      <c r="Y45" s="132"/>
      <c r="Z45" s="142"/>
      <c r="AA45" s="142"/>
      <c r="AB45" s="142"/>
      <c r="AC45" s="143" t="str">
        <f t="shared" si="2"/>
        <v/>
      </c>
      <c r="AD45" s="144"/>
      <c r="AE45" s="144"/>
      <c r="AF45" s="144"/>
      <c r="AG45" s="144"/>
      <c r="AH45" s="145"/>
      <c r="AI45" s="61"/>
      <c r="AM45" s="107"/>
    </row>
    <row r="46" spans="2:41" ht="22.5" customHeight="1">
      <c r="B46" s="133">
        <v>17</v>
      </c>
      <c r="C46" s="131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1"/>
      <c r="X46" s="141"/>
      <c r="Y46" s="132"/>
      <c r="Z46" s="142"/>
      <c r="AA46" s="142"/>
      <c r="AB46" s="142"/>
      <c r="AC46" s="143" t="str">
        <f t="shared" si="2"/>
        <v/>
      </c>
      <c r="AD46" s="144"/>
      <c r="AE46" s="144"/>
      <c r="AF46" s="144"/>
      <c r="AG46" s="144"/>
      <c r="AH46" s="145"/>
      <c r="AI46" s="61"/>
    </row>
    <row r="47" spans="2:41" ht="22.5" customHeight="1">
      <c r="B47" s="133">
        <v>18</v>
      </c>
      <c r="C47" s="131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1"/>
      <c r="X47" s="141"/>
      <c r="Y47" s="132"/>
      <c r="Z47" s="142"/>
      <c r="AA47" s="142"/>
      <c r="AB47" s="142"/>
      <c r="AC47" s="143" t="str">
        <f t="shared" si="2"/>
        <v/>
      </c>
      <c r="AD47" s="144"/>
      <c r="AE47" s="144"/>
      <c r="AF47" s="144"/>
      <c r="AG47" s="144"/>
      <c r="AH47" s="145"/>
      <c r="AI47" s="61"/>
    </row>
    <row r="48" spans="2:41" ht="22.5" customHeight="1">
      <c r="B48" s="133">
        <v>19</v>
      </c>
      <c r="C48" s="131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1"/>
      <c r="X48" s="141"/>
      <c r="Y48" s="132"/>
      <c r="Z48" s="142"/>
      <c r="AA48" s="142"/>
      <c r="AB48" s="142"/>
      <c r="AC48" s="143" t="str">
        <f>IF(Z48="","",Y48*Z48)</f>
        <v/>
      </c>
      <c r="AD48" s="144"/>
      <c r="AE48" s="144"/>
      <c r="AF48" s="144"/>
      <c r="AG48" s="144"/>
      <c r="AH48" s="145"/>
      <c r="AI48" s="61"/>
    </row>
    <row r="49" spans="2:42" ht="22.5" customHeight="1">
      <c r="B49" s="133">
        <v>20</v>
      </c>
      <c r="C49" s="131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1"/>
      <c r="X49" s="141"/>
      <c r="Y49" s="132"/>
      <c r="Z49" s="142"/>
      <c r="AA49" s="142"/>
      <c r="AB49" s="142"/>
      <c r="AC49" s="143" t="str">
        <f t="shared" ref="AC49:AC63" si="3">IF(Z49="","",Y49*Z49)</f>
        <v/>
      </c>
      <c r="AD49" s="144"/>
      <c r="AE49" s="144"/>
      <c r="AF49" s="144"/>
      <c r="AG49" s="144"/>
      <c r="AH49" s="145"/>
      <c r="AI49" s="61"/>
      <c r="AP49" s="106"/>
    </row>
    <row r="50" spans="2:42" ht="22.5" customHeight="1">
      <c r="B50" s="133">
        <v>21</v>
      </c>
      <c r="C50" s="131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1"/>
      <c r="X50" s="141"/>
      <c r="Y50" s="132"/>
      <c r="Z50" s="142"/>
      <c r="AA50" s="142"/>
      <c r="AB50" s="142"/>
      <c r="AC50" s="143" t="str">
        <f t="shared" si="3"/>
        <v/>
      </c>
      <c r="AD50" s="144"/>
      <c r="AE50" s="144"/>
      <c r="AF50" s="144"/>
      <c r="AG50" s="144"/>
      <c r="AH50" s="145"/>
      <c r="AI50" s="61"/>
    </row>
    <row r="51" spans="2:42" ht="22.5" customHeight="1">
      <c r="B51" s="133">
        <v>22</v>
      </c>
      <c r="C51" s="131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1"/>
      <c r="X51" s="141"/>
      <c r="Y51" s="132"/>
      <c r="Z51" s="142"/>
      <c r="AA51" s="142"/>
      <c r="AB51" s="142"/>
      <c r="AC51" s="143" t="str">
        <f t="shared" si="3"/>
        <v/>
      </c>
      <c r="AD51" s="144"/>
      <c r="AE51" s="144"/>
      <c r="AF51" s="144"/>
      <c r="AG51" s="144"/>
      <c r="AH51" s="145"/>
      <c r="AI51" s="61"/>
    </row>
    <row r="52" spans="2:42" ht="22.5" customHeight="1">
      <c r="B52" s="133">
        <v>23</v>
      </c>
      <c r="C52" s="131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1"/>
      <c r="X52" s="141"/>
      <c r="Y52" s="132"/>
      <c r="Z52" s="142"/>
      <c r="AA52" s="142"/>
      <c r="AB52" s="142"/>
      <c r="AC52" s="143" t="str">
        <f t="shared" si="3"/>
        <v/>
      </c>
      <c r="AD52" s="144"/>
      <c r="AE52" s="144"/>
      <c r="AF52" s="144"/>
      <c r="AG52" s="144"/>
      <c r="AH52" s="145"/>
      <c r="AI52" s="61"/>
    </row>
    <row r="53" spans="2:42" ht="22.5" customHeight="1">
      <c r="B53" s="133">
        <v>24</v>
      </c>
      <c r="C53" s="131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1"/>
      <c r="X53" s="141"/>
      <c r="Y53" s="132"/>
      <c r="Z53" s="142"/>
      <c r="AA53" s="142"/>
      <c r="AB53" s="142"/>
      <c r="AC53" s="143" t="str">
        <f t="shared" si="3"/>
        <v/>
      </c>
      <c r="AD53" s="144"/>
      <c r="AE53" s="144"/>
      <c r="AF53" s="144"/>
      <c r="AG53" s="144"/>
      <c r="AH53" s="145"/>
      <c r="AI53" s="61"/>
    </row>
    <row r="54" spans="2:42" ht="22.5" customHeight="1">
      <c r="B54" s="133">
        <v>25</v>
      </c>
      <c r="C54" s="131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1"/>
      <c r="X54" s="141"/>
      <c r="Y54" s="132"/>
      <c r="Z54" s="142"/>
      <c r="AA54" s="142"/>
      <c r="AB54" s="142"/>
      <c r="AC54" s="143" t="str">
        <f t="shared" si="3"/>
        <v/>
      </c>
      <c r="AD54" s="144"/>
      <c r="AE54" s="144"/>
      <c r="AF54" s="144"/>
      <c r="AG54" s="144"/>
      <c r="AH54" s="145"/>
      <c r="AI54" s="61"/>
    </row>
    <row r="55" spans="2:42" ht="22.5" customHeight="1">
      <c r="B55" s="133">
        <v>26</v>
      </c>
      <c r="C55" s="131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1"/>
      <c r="X55" s="141"/>
      <c r="Y55" s="132"/>
      <c r="Z55" s="142"/>
      <c r="AA55" s="142"/>
      <c r="AB55" s="142"/>
      <c r="AC55" s="143" t="str">
        <f t="shared" si="3"/>
        <v/>
      </c>
      <c r="AD55" s="144"/>
      <c r="AE55" s="144"/>
      <c r="AF55" s="144"/>
      <c r="AG55" s="144"/>
      <c r="AH55" s="145"/>
      <c r="AI55" s="61"/>
    </row>
    <row r="56" spans="2:42" ht="22.5" customHeight="1">
      <c r="B56" s="133">
        <v>27</v>
      </c>
      <c r="C56" s="131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1"/>
      <c r="X56" s="141"/>
      <c r="Y56" s="132"/>
      <c r="Z56" s="142"/>
      <c r="AA56" s="142"/>
      <c r="AB56" s="142"/>
      <c r="AC56" s="143" t="str">
        <f>IF(Z56="","",Y56*Z56)</f>
        <v/>
      </c>
      <c r="AD56" s="144"/>
      <c r="AE56" s="144"/>
      <c r="AF56" s="144"/>
      <c r="AG56" s="144"/>
      <c r="AH56" s="145"/>
      <c r="AI56" s="61"/>
    </row>
    <row r="57" spans="2:42" ht="22.5" customHeight="1">
      <c r="B57" s="133">
        <v>28</v>
      </c>
      <c r="C57" s="131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1"/>
      <c r="X57" s="141"/>
      <c r="Y57" s="132"/>
      <c r="Z57" s="142"/>
      <c r="AA57" s="142"/>
      <c r="AB57" s="142"/>
      <c r="AC57" s="143" t="str">
        <f t="shared" si="3"/>
        <v/>
      </c>
      <c r="AD57" s="144"/>
      <c r="AE57" s="144"/>
      <c r="AF57" s="144"/>
      <c r="AG57" s="144"/>
      <c r="AH57" s="145"/>
      <c r="AI57" s="61"/>
    </row>
    <row r="58" spans="2:42" ht="22.5" customHeight="1">
      <c r="B58" s="133">
        <v>29</v>
      </c>
      <c r="C58" s="131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1"/>
      <c r="X58" s="141"/>
      <c r="Y58" s="132"/>
      <c r="Z58" s="142"/>
      <c r="AA58" s="142"/>
      <c r="AB58" s="142"/>
      <c r="AC58" s="143" t="str">
        <f t="shared" si="3"/>
        <v/>
      </c>
      <c r="AD58" s="144"/>
      <c r="AE58" s="144"/>
      <c r="AF58" s="144"/>
      <c r="AG58" s="144"/>
      <c r="AH58" s="145"/>
      <c r="AI58" s="61"/>
    </row>
    <row r="59" spans="2:42" ht="22.5" customHeight="1">
      <c r="B59" s="133">
        <v>30</v>
      </c>
      <c r="C59" s="131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1"/>
      <c r="X59" s="141"/>
      <c r="Y59" s="132"/>
      <c r="Z59" s="142"/>
      <c r="AA59" s="142"/>
      <c r="AB59" s="142"/>
      <c r="AC59" s="143" t="str">
        <f t="shared" si="3"/>
        <v/>
      </c>
      <c r="AD59" s="144"/>
      <c r="AE59" s="144"/>
      <c r="AF59" s="144"/>
      <c r="AG59" s="144"/>
      <c r="AH59" s="145"/>
      <c r="AI59" s="61"/>
    </row>
    <row r="60" spans="2:42" ht="22.5" customHeight="1">
      <c r="B60" s="133">
        <v>31</v>
      </c>
      <c r="C60" s="131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1"/>
      <c r="X60" s="141"/>
      <c r="Y60" s="132"/>
      <c r="Z60" s="142"/>
      <c r="AA60" s="142"/>
      <c r="AB60" s="142"/>
      <c r="AC60" s="143" t="str">
        <f t="shared" si="3"/>
        <v/>
      </c>
      <c r="AD60" s="144"/>
      <c r="AE60" s="144"/>
      <c r="AF60" s="144"/>
      <c r="AG60" s="144"/>
      <c r="AH60" s="145"/>
      <c r="AI60" s="61"/>
    </row>
    <row r="61" spans="2:42" ht="22.5" customHeight="1">
      <c r="B61" s="133">
        <v>32</v>
      </c>
      <c r="C61" s="131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1"/>
      <c r="X61" s="141"/>
      <c r="Y61" s="132"/>
      <c r="Z61" s="142"/>
      <c r="AA61" s="142"/>
      <c r="AB61" s="142"/>
      <c r="AC61" s="143" t="str">
        <f t="shared" si="3"/>
        <v/>
      </c>
      <c r="AD61" s="144"/>
      <c r="AE61" s="144"/>
      <c r="AF61" s="144"/>
      <c r="AG61" s="144"/>
      <c r="AH61" s="145"/>
      <c r="AI61" s="61"/>
    </row>
    <row r="62" spans="2:42" ht="22.5" customHeight="1">
      <c r="B62" s="133">
        <v>33</v>
      </c>
      <c r="C62" s="131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1"/>
      <c r="X62" s="141"/>
      <c r="Y62" s="132"/>
      <c r="Z62" s="142"/>
      <c r="AA62" s="142"/>
      <c r="AB62" s="142"/>
      <c r="AC62" s="143" t="str">
        <f t="shared" si="3"/>
        <v/>
      </c>
      <c r="AD62" s="144"/>
      <c r="AE62" s="144"/>
      <c r="AF62" s="144"/>
      <c r="AG62" s="144"/>
      <c r="AH62" s="145"/>
      <c r="AI62" s="61"/>
    </row>
    <row r="63" spans="2:42" ht="22.5" customHeight="1">
      <c r="B63" s="133">
        <v>34</v>
      </c>
      <c r="C63" s="131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1"/>
      <c r="X63" s="141"/>
      <c r="Y63" s="132"/>
      <c r="Z63" s="142"/>
      <c r="AA63" s="142"/>
      <c r="AB63" s="142"/>
      <c r="AC63" s="143" t="str">
        <f t="shared" si="3"/>
        <v/>
      </c>
      <c r="AD63" s="144"/>
      <c r="AE63" s="144"/>
      <c r="AF63" s="144"/>
      <c r="AG63" s="144"/>
      <c r="AH63" s="145"/>
      <c r="AI63" s="61"/>
    </row>
    <row r="64" spans="2:42" ht="22.5" customHeight="1">
      <c r="B64" s="133">
        <v>35</v>
      </c>
      <c r="C64" s="131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1"/>
      <c r="X64" s="141"/>
      <c r="Y64" s="132"/>
      <c r="Z64" s="142"/>
      <c r="AA64" s="142"/>
      <c r="AB64" s="142"/>
      <c r="AC64" s="143" t="str">
        <f>IF(Z64="","",Y64*Z64)</f>
        <v/>
      </c>
      <c r="AD64" s="144"/>
      <c r="AE64" s="144"/>
      <c r="AF64" s="144"/>
      <c r="AG64" s="144"/>
      <c r="AH64" s="145"/>
      <c r="AI64" s="61"/>
    </row>
    <row r="66" spans="2:35"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50"/>
      <c r="W66" s="50"/>
      <c r="X66" s="50"/>
      <c r="Y66" s="50"/>
      <c r="Z66" s="50"/>
      <c r="AA66" s="50"/>
      <c r="AB66" s="119" t="s">
        <v>30</v>
      </c>
      <c r="AC66" s="153" t="str">
        <f>IF(AC2="","",AC2)</f>
        <v/>
      </c>
      <c r="AD66" s="153"/>
      <c r="AE66" s="153"/>
      <c r="AF66" s="153"/>
      <c r="AG66" s="153"/>
      <c r="AH66" s="153"/>
      <c r="AI66" s="153"/>
    </row>
    <row r="67" spans="2:35" ht="6.75" customHeight="1">
      <c r="AE67" s="4"/>
    </row>
    <row r="68" spans="2:35">
      <c r="B68" s="108" t="s">
        <v>0</v>
      </c>
      <c r="C68" s="108" t="s">
        <v>1</v>
      </c>
      <c r="D68" s="258" t="s">
        <v>7</v>
      </c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154" t="s">
        <v>29</v>
      </c>
      <c r="X68" s="155"/>
      <c r="Y68" s="109" t="s">
        <v>8</v>
      </c>
      <c r="Z68" s="154" t="s">
        <v>9</v>
      </c>
      <c r="AA68" s="156"/>
      <c r="AB68" s="155"/>
      <c r="AC68" s="154" t="s">
        <v>20</v>
      </c>
      <c r="AD68" s="156"/>
      <c r="AE68" s="156"/>
      <c r="AF68" s="156"/>
      <c r="AG68" s="156"/>
      <c r="AH68" s="155"/>
      <c r="AI68" s="110" t="s">
        <v>35</v>
      </c>
    </row>
    <row r="69" spans="2:35" ht="22.5" customHeight="1">
      <c r="B69" s="130">
        <v>36</v>
      </c>
      <c r="C69" s="131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1"/>
      <c r="X69" s="141"/>
      <c r="Y69" s="132"/>
      <c r="Z69" s="142"/>
      <c r="AA69" s="142"/>
      <c r="AB69" s="142"/>
      <c r="AC69" s="143" t="str">
        <f>IF(Z69="","",Y69*Z69)</f>
        <v/>
      </c>
      <c r="AD69" s="144"/>
      <c r="AE69" s="144"/>
      <c r="AF69" s="144"/>
      <c r="AG69" s="144"/>
      <c r="AH69" s="145"/>
      <c r="AI69" s="61"/>
    </row>
    <row r="70" spans="2:35" ht="22.5" customHeight="1">
      <c r="B70" s="130">
        <v>37</v>
      </c>
      <c r="C70" s="131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1"/>
      <c r="X70" s="141"/>
      <c r="Y70" s="132"/>
      <c r="Z70" s="142"/>
      <c r="AA70" s="142"/>
      <c r="AB70" s="142"/>
      <c r="AC70" s="143" t="str">
        <f t="shared" ref="AC70" si="4">IF(Z70="","",Y70*Z70)</f>
        <v/>
      </c>
      <c r="AD70" s="144"/>
      <c r="AE70" s="144"/>
      <c r="AF70" s="144"/>
      <c r="AG70" s="144"/>
      <c r="AH70" s="145"/>
      <c r="AI70" s="61"/>
    </row>
    <row r="71" spans="2:35" ht="22.5" customHeight="1">
      <c r="B71" s="133">
        <v>38</v>
      </c>
      <c r="C71" s="131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1"/>
      <c r="X71" s="141"/>
      <c r="Y71" s="132"/>
      <c r="Z71" s="142"/>
      <c r="AA71" s="142"/>
      <c r="AB71" s="142"/>
      <c r="AC71" s="143" t="str">
        <f>IF(Z71="","",Y71*Z71)</f>
        <v/>
      </c>
      <c r="AD71" s="144"/>
      <c r="AE71" s="144"/>
      <c r="AF71" s="144"/>
      <c r="AG71" s="144"/>
      <c r="AH71" s="145"/>
      <c r="AI71" s="61"/>
    </row>
    <row r="72" spans="2:35" ht="22.5" customHeight="1">
      <c r="B72" s="133">
        <v>39</v>
      </c>
      <c r="C72" s="131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1"/>
      <c r="X72" s="141"/>
      <c r="Y72" s="132"/>
      <c r="Z72" s="142"/>
      <c r="AA72" s="142"/>
      <c r="AB72" s="142"/>
      <c r="AC72" s="143" t="str">
        <f t="shared" ref="AC72:AC92" si="5">IF(Z72="","",Y72*Z72)</f>
        <v/>
      </c>
      <c r="AD72" s="144"/>
      <c r="AE72" s="144"/>
      <c r="AF72" s="144"/>
      <c r="AG72" s="144"/>
      <c r="AH72" s="145"/>
      <c r="AI72" s="61"/>
    </row>
    <row r="73" spans="2:35" ht="22.5" customHeight="1">
      <c r="B73" s="133">
        <v>40</v>
      </c>
      <c r="C73" s="131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1"/>
      <c r="X73" s="141"/>
      <c r="Y73" s="132"/>
      <c r="Z73" s="142"/>
      <c r="AA73" s="142"/>
      <c r="AB73" s="142"/>
      <c r="AC73" s="143" t="str">
        <f t="shared" si="5"/>
        <v/>
      </c>
      <c r="AD73" s="144"/>
      <c r="AE73" s="144"/>
      <c r="AF73" s="144"/>
      <c r="AG73" s="144"/>
      <c r="AH73" s="145"/>
      <c r="AI73" s="61"/>
    </row>
    <row r="74" spans="2:35" ht="22.5" customHeight="1">
      <c r="B74" s="133">
        <v>41</v>
      </c>
      <c r="C74" s="131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1"/>
      <c r="X74" s="141"/>
      <c r="Y74" s="132"/>
      <c r="Z74" s="142"/>
      <c r="AA74" s="142"/>
      <c r="AB74" s="142"/>
      <c r="AC74" s="143" t="str">
        <f t="shared" si="5"/>
        <v/>
      </c>
      <c r="AD74" s="144"/>
      <c r="AE74" s="144"/>
      <c r="AF74" s="144"/>
      <c r="AG74" s="144"/>
      <c r="AH74" s="145"/>
      <c r="AI74" s="61"/>
    </row>
    <row r="75" spans="2:35" ht="22.5" customHeight="1">
      <c r="B75" s="133">
        <v>42</v>
      </c>
      <c r="C75" s="131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1"/>
      <c r="X75" s="141"/>
      <c r="Y75" s="132"/>
      <c r="Z75" s="142"/>
      <c r="AA75" s="142"/>
      <c r="AB75" s="142"/>
      <c r="AC75" s="143" t="str">
        <f t="shared" si="5"/>
        <v/>
      </c>
      <c r="AD75" s="144"/>
      <c r="AE75" s="144"/>
      <c r="AF75" s="144"/>
      <c r="AG75" s="144"/>
      <c r="AH75" s="145"/>
      <c r="AI75" s="61"/>
    </row>
    <row r="76" spans="2:35" ht="22.5" customHeight="1">
      <c r="B76" s="133">
        <v>43</v>
      </c>
      <c r="C76" s="131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1"/>
      <c r="X76" s="141"/>
      <c r="Y76" s="132"/>
      <c r="Z76" s="142"/>
      <c r="AA76" s="142"/>
      <c r="AB76" s="142"/>
      <c r="AC76" s="143" t="str">
        <f t="shared" si="5"/>
        <v/>
      </c>
      <c r="AD76" s="144"/>
      <c r="AE76" s="144"/>
      <c r="AF76" s="144"/>
      <c r="AG76" s="144"/>
      <c r="AH76" s="145"/>
      <c r="AI76" s="61"/>
    </row>
    <row r="77" spans="2:35" ht="22.5" customHeight="1">
      <c r="B77" s="133">
        <v>44</v>
      </c>
      <c r="C77" s="131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1"/>
      <c r="X77" s="141"/>
      <c r="Y77" s="132"/>
      <c r="Z77" s="142"/>
      <c r="AA77" s="142"/>
      <c r="AB77" s="142"/>
      <c r="AC77" s="143" t="str">
        <f t="shared" si="5"/>
        <v/>
      </c>
      <c r="AD77" s="144"/>
      <c r="AE77" s="144"/>
      <c r="AF77" s="144"/>
      <c r="AG77" s="144"/>
      <c r="AH77" s="145"/>
      <c r="AI77" s="61"/>
    </row>
    <row r="78" spans="2:35" ht="22.5" customHeight="1">
      <c r="B78" s="133">
        <v>45</v>
      </c>
      <c r="C78" s="131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1"/>
      <c r="X78" s="141"/>
      <c r="Y78" s="132"/>
      <c r="Z78" s="142"/>
      <c r="AA78" s="142"/>
      <c r="AB78" s="142"/>
      <c r="AC78" s="143" t="str">
        <f t="shared" si="5"/>
        <v/>
      </c>
      <c r="AD78" s="144"/>
      <c r="AE78" s="144"/>
      <c r="AF78" s="144"/>
      <c r="AG78" s="144"/>
      <c r="AH78" s="145"/>
      <c r="AI78" s="61"/>
    </row>
    <row r="79" spans="2:35" ht="22.5" customHeight="1">
      <c r="B79" s="133">
        <v>46</v>
      </c>
      <c r="C79" s="131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1"/>
      <c r="X79" s="141"/>
      <c r="Y79" s="132"/>
      <c r="Z79" s="142"/>
      <c r="AA79" s="142"/>
      <c r="AB79" s="142"/>
      <c r="AC79" s="143" t="str">
        <f t="shared" si="5"/>
        <v/>
      </c>
      <c r="AD79" s="144"/>
      <c r="AE79" s="144"/>
      <c r="AF79" s="144"/>
      <c r="AG79" s="144"/>
      <c r="AH79" s="145"/>
      <c r="AI79" s="61"/>
    </row>
    <row r="80" spans="2:35" ht="22.5" customHeight="1">
      <c r="B80" s="133">
        <v>47</v>
      </c>
      <c r="C80" s="131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1"/>
      <c r="X80" s="141"/>
      <c r="Y80" s="132"/>
      <c r="Z80" s="142"/>
      <c r="AA80" s="142"/>
      <c r="AB80" s="142"/>
      <c r="AC80" s="143" t="str">
        <f t="shared" si="5"/>
        <v/>
      </c>
      <c r="AD80" s="144"/>
      <c r="AE80" s="144"/>
      <c r="AF80" s="144"/>
      <c r="AG80" s="144"/>
      <c r="AH80" s="145"/>
      <c r="AI80" s="61"/>
    </row>
    <row r="81" spans="2:35" ht="22.5" customHeight="1">
      <c r="B81" s="133">
        <v>48</v>
      </c>
      <c r="C81" s="131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1"/>
      <c r="X81" s="141"/>
      <c r="Y81" s="132"/>
      <c r="Z81" s="142"/>
      <c r="AA81" s="142"/>
      <c r="AB81" s="142"/>
      <c r="AC81" s="143" t="str">
        <f t="shared" si="5"/>
        <v/>
      </c>
      <c r="AD81" s="144"/>
      <c r="AE81" s="144"/>
      <c r="AF81" s="144"/>
      <c r="AG81" s="144"/>
      <c r="AH81" s="145"/>
      <c r="AI81" s="61"/>
    </row>
    <row r="82" spans="2:35" ht="22.5" customHeight="1">
      <c r="B82" s="133">
        <v>49</v>
      </c>
      <c r="C82" s="131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1"/>
      <c r="X82" s="141"/>
      <c r="Y82" s="132"/>
      <c r="Z82" s="142"/>
      <c r="AA82" s="142"/>
      <c r="AB82" s="142"/>
      <c r="AC82" s="143" t="str">
        <f t="shared" si="5"/>
        <v/>
      </c>
      <c r="AD82" s="144"/>
      <c r="AE82" s="144"/>
      <c r="AF82" s="144"/>
      <c r="AG82" s="144"/>
      <c r="AH82" s="145"/>
      <c r="AI82" s="61"/>
    </row>
    <row r="83" spans="2:35" ht="22.5" customHeight="1">
      <c r="B83" s="133">
        <v>50</v>
      </c>
      <c r="C83" s="131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1"/>
      <c r="X83" s="141"/>
      <c r="Y83" s="132"/>
      <c r="Z83" s="142"/>
      <c r="AA83" s="142"/>
      <c r="AB83" s="142"/>
      <c r="AC83" s="143" t="str">
        <f t="shared" si="5"/>
        <v/>
      </c>
      <c r="AD83" s="144"/>
      <c r="AE83" s="144"/>
      <c r="AF83" s="144"/>
      <c r="AG83" s="144"/>
      <c r="AH83" s="145"/>
      <c r="AI83" s="61"/>
    </row>
    <row r="84" spans="2:35" ht="22.5" customHeight="1">
      <c r="B84" s="133">
        <v>51</v>
      </c>
      <c r="C84" s="131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1"/>
      <c r="X84" s="141"/>
      <c r="Y84" s="132"/>
      <c r="Z84" s="142"/>
      <c r="AA84" s="142"/>
      <c r="AB84" s="142"/>
      <c r="AC84" s="143" t="str">
        <f t="shared" si="5"/>
        <v/>
      </c>
      <c r="AD84" s="144"/>
      <c r="AE84" s="144"/>
      <c r="AF84" s="144"/>
      <c r="AG84" s="144"/>
      <c r="AH84" s="145"/>
      <c r="AI84" s="61"/>
    </row>
    <row r="85" spans="2:35" ht="22.5" customHeight="1">
      <c r="B85" s="133">
        <v>52</v>
      </c>
      <c r="C85" s="131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1"/>
      <c r="X85" s="141"/>
      <c r="Y85" s="132"/>
      <c r="Z85" s="142"/>
      <c r="AA85" s="142"/>
      <c r="AB85" s="142"/>
      <c r="AC85" s="143" t="str">
        <f t="shared" si="5"/>
        <v/>
      </c>
      <c r="AD85" s="144"/>
      <c r="AE85" s="144"/>
      <c r="AF85" s="144"/>
      <c r="AG85" s="144"/>
      <c r="AH85" s="145"/>
      <c r="AI85" s="61"/>
    </row>
    <row r="86" spans="2:35" ht="22.5" customHeight="1">
      <c r="B86" s="133">
        <v>53</v>
      </c>
      <c r="C86" s="131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1"/>
      <c r="X86" s="141"/>
      <c r="Y86" s="132"/>
      <c r="Z86" s="142"/>
      <c r="AA86" s="142"/>
      <c r="AB86" s="142"/>
      <c r="AC86" s="143" t="str">
        <f t="shared" si="5"/>
        <v/>
      </c>
      <c r="AD86" s="144"/>
      <c r="AE86" s="144"/>
      <c r="AF86" s="144"/>
      <c r="AG86" s="144"/>
      <c r="AH86" s="145"/>
      <c r="AI86" s="61"/>
    </row>
    <row r="87" spans="2:35" ht="22.5" customHeight="1">
      <c r="B87" s="133">
        <v>54</v>
      </c>
      <c r="C87" s="131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1"/>
      <c r="X87" s="141"/>
      <c r="Y87" s="132"/>
      <c r="Z87" s="142"/>
      <c r="AA87" s="142"/>
      <c r="AB87" s="142"/>
      <c r="AC87" s="143" t="str">
        <f t="shared" si="5"/>
        <v/>
      </c>
      <c r="AD87" s="144"/>
      <c r="AE87" s="144"/>
      <c r="AF87" s="144"/>
      <c r="AG87" s="144"/>
      <c r="AH87" s="145"/>
      <c r="AI87" s="61"/>
    </row>
    <row r="88" spans="2:35" ht="22.5" customHeight="1">
      <c r="B88" s="133">
        <v>55</v>
      </c>
      <c r="C88" s="131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1"/>
      <c r="X88" s="141"/>
      <c r="Y88" s="132"/>
      <c r="Z88" s="142"/>
      <c r="AA88" s="142"/>
      <c r="AB88" s="142"/>
      <c r="AC88" s="143" t="str">
        <f t="shared" si="5"/>
        <v/>
      </c>
      <c r="AD88" s="144"/>
      <c r="AE88" s="144"/>
      <c r="AF88" s="144"/>
      <c r="AG88" s="144"/>
      <c r="AH88" s="145"/>
      <c r="AI88" s="61"/>
    </row>
    <row r="89" spans="2:35" ht="22.5" customHeight="1">
      <c r="B89" s="133">
        <v>56</v>
      </c>
      <c r="C89" s="131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1"/>
      <c r="X89" s="141"/>
      <c r="Y89" s="132"/>
      <c r="Z89" s="142"/>
      <c r="AA89" s="142"/>
      <c r="AB89" s="142"/>
      <c r="AC89" s="143" t="str">
        <f t="shared" si="5"/>
        <v/>
      </c>
      <c r="AD89" s="144"/>
      <c r="AE89" s="144"/>
      <c r="AF89" s="144"/>
      <c r="AG89" s="144"/>
      <c r="AH89" s="145"/>
      <c r="AI89" s="61"/>
    </row>
    <row r="90" spans="2:35" ht="22.5" customHeight="1">
      <c r="B90" s="133">
        <v>57</v>
      </c>
      <c r="C90" s="131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1"/>
      <c r="X90" s="141"/>
      <c r="Y90" s="132"/>
      <c r="Z90" s="142"/>
      <c r="AA90" s="142"/>
      <c r="AB90" s="142"/>
      <c r="AC90" s="143" t="str">
        <f>IF(Z90="","",Y90*Z90)</f>
        <v/>
      </c>
      <c r="AD90" s="144"/>
      <c r="AE90" s="144"/>
      <c r="AF90" s="144"/>
      <c r="AG90" s="144"/>
      <c r="AH90" s="145"/>
      <c r="AI90" s="61"/>
    </row>
    <row r="91" spans="2:35" ht="22.5" customHeight="1">
      <c r="B91" s="133">
        <v>58</v>
      </c>
      <c r="C91" s="131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1"/>
      <c r="X91" s="141"/>
      <c r="Y91" s="132"/>
      <c r="Z91" s="142"/>
      <c r="AA91" s="142"/>
      <c r="AB91" s="142"/>
      <c r="AC91" s="143" t="str">
        <f>IF(Z91="","",Y91*Z91)</f>
        <v/>
      </c>
      <c r="AD91" s="144"/>
      <c r="AE91" s="144"/>
      <c r="AF91" s="144"/>
      <c r="AG91" s="144"/>
      <c r="AH91" s="145"/>
      <c r="AI91" s="61"/>
    </row>
    <row r="92" spans="2:35" ht="22.5" customHeight="1">
      <c r="B92" s="133">
        <v>59</v>
      </c>
      <c r="C92" s="131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1"/>
      <c r="X92" s="141"/>
      <c r="Y92" s="132"/>
      <c r="Z92" s="142"/>
      <c r="AA92" s="142"/>
      <c r="AB92" s="142"/>
      <c r="AC92" s="143" t="str">
        <f t="shared" si="5"/>
        <v/>
      </c>
      <c r="AD92" s="144"/>
      <c r="AE92" s="144"/>
      <c r="AF92" s="144"/>
      <c r="AG92" s="144"/>
      <c r="AH92" s="145"/>
      <c r="AI92" s="61"/>
    </row>
    <row r="93" spans="2:35" ht="22.5" customHeight="1">
      <c r="B93" s="133">
        <v>60</v>
      </c>
      <c r="C93" s="131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1"/>
      <c r="X93" s="141"/>
      <c r="Y93" s="132"/>
      <c r="Z93" s="142"/>
      <c r="AA93" s="142"/>
      <c r="AB93" s="142"/>
      <c r="AC93" s="143" t="str">
        <f>IF(Z93="","",Y93*Z93)</f>
        <v/>
      </c>
      <c r="AD93" s="144"/>
      <c r="AE93" s="144"/>
      <c r="AF93" s="144"/>
      <c r="AG93" s="144"/>
      <c r="AH93" s="145"/>
      <c r="AI93" s="61"/>
    </row>
  </sheetData>
  <sheetProtection sheet="1" objects="1" scenarios="1"/>
  <mergeCells count="314">
    <mergeCell ref="Z64:AB64"/>
    <mergeCell ref="AC64:AH64"/>
    <mergeCell ref="AC63:AH63"/>
    <mergeCell ref="AC62:AH62"/>
    <mergeCell ref="AC61:AH61"/>
    <mergeCell ref="AC52:AH52"/>
    <mergeCell ref="Z53:AB53"/>
    <mergeCell ref="AC47:AH47"/>
    <mergeCell ref="AC46:AH46"/>
    <mergeCell ref="Z47:AB47"/>
    <mergeCell ref="Z46:AB46"/>
    <mergeCell ref="AC60:AH60"/>
    <mergeCell ref="AC36:AI36"/>
    <mergeCell ref="AC58:AH58"/>
    <mergeCell ref="AC57:AH57"/>
    <mergeCell ref="AC56:AH56"/>
    <mergeCell ref="AC55:AH55"/>
    <mergeCell ref="AC59:AH59"/>
    <mergeCell ref="Z63:AB63"/>
    <mergeCell ref="Z62:AB62"/>
    <mergeCell ref="Z61:AB61"/>
    <mergeCell ref="Z60:AB60"/>
    <mergeCell ref="Z59:AB59"/>
    <mergeCell ref="Z58:AB58"/>
    <mergeCell ref="Z57:AB57"/>
    <mergeCell ref="Z56:AB56"/>
    <mergeCell ref="Z55:AB55"/>
    <mergeCell ref="AC48:AH48"/>
    <mergeCell ref="Z48:AB48"/>
    <mergeCell ref="Z49:AB49"/>
    <mergeCell ref="W49:X49"/>
    <mergeCell ref="W54:X54"/>
    <mergeCell ref="W53:X53"/>
    <mergeCell ref="W52:X52"/>
    <mergeCell ref="W51:X51"/>
    <mergeCell ref="W50:X50"/>
    <mergeCell ref="Z52:AB52"/>
    <mergeCell ref="AC51:AH51"/>
    <mergeCell ref="AC50:AH50"/>
    <mergeCell ref="Z51:AB51"/>
    <mergeCell ref="Z50:AB50"/>
    <mergeCell ref="AC53:AH53"/>
    <mergeCell ref="D41:V41"/>
    <mergeCell ref="D40:V40"/>
    <mergeCell ref="AC39:AH39"/>
    <mergeCell ref="W64:X64"/>
    <mergeCell ref="W63:X63"/>
    <mergeCell ref="W62:X62"/>
    <mergeCell ref="W61:X61"/>
    <mergeCell ref="W60:X60"/>
    <mergeCell ref="W59:X59"/>
    <mergeCell ref="W58:X58"/>
    <mergeCell ref="W57:X57"/>
    <mergeCell ref="W56:X56"/>
    <mergeCell ref="W55:X55"/>
    <mergeCell ref="Z41:AB41"/>
    <mergeCell ref="Z40:AB40"/>
    <mergeCell ref="AC45:AH45"/>
    <mergeCell ref="AC44:AH44"/>
    <mergeCell ref="AC43:AH43"/>
    <mergeCell ref="AC42:AH42"/>
    <mergeCell ref="AC41:AH41"/>
    <mergeCell ref="AC40:AH40"/>
    <mergeCell ref="AC54:AH54"/>
    <mergeCell ref="Z54:AB54"/>
    <mergeCell ref="AC49:AH49"/>
    <mergeCell ref="D54:V54"/>
    <mergeCell ref="D53:V53"/>
    <mergeCell ref="D52:V52"/>
    <mergeCell ref="D51:V51"/>
    <mergeCell ref="D50:V50"/>
    <mergeCell ref="D39:V39"/>
    <mergeCell ref="Z39:AB39"/>
    <mergeCell ref="W48:X48"/>
    <mergeCell ref="W47:X47"/>
    <mergeCell ref="W46:X46"/>
    <mergeCell ref="W45:X45"/>
    <mergeCell ref="W44:X44"/>
    <mergeCell ref="W43:X43"/>
    <mergeCell ref="W42:X42"/>
    <mergeCell ref="W41:X41"/>
    <mergeCell ref="W40:X40"/>
    <mergeCell ref="W39:X39"/>
    <mergeCell ref="Z45:AB45"/>
    <mergeCell ref="Z44:AB44"/>
    <mergeCell ref="Z43:AB43"/>
    <mergeCell ref="Z42:AB42"/>
    <mergeCell ref="D44:V44"/>
    <mergeCell ref="D43:V43"/>
    <mergeCell ref="D42:V42"/>
    <mergeCell ref="D69:V69"/>
    <mergeCell ref="D68:V68"/>
    <mergeCell ref="D38:V38"/>
    <mergeCell ref="W38:X38"/>
    <mergeCell ref="Z38:AB38"/>
    <mergeCell ref="AC38:AH38"/>
    <mergeCell ref="W69:X69"/>
    <mergeCell ref="Z69:AB69"/>
    <mergeCell ref="AC69:AH69"/>
    <mergeCell ref="D59:V59"/>
    <mergeCell ref="D58:V58"/>
    <mergeCell ref="D57:V57"/>
    <mergeCell ref="D56:V56"/>
    <mergeCell ref="D55:V55"/>
    <mergeCell ref="D64:V64"/>
    <mergeCell ref="D63:V63"/>
    <mergeCell ref="D62:V62"/>
    <mergeCell ref="D61:V61"/>
    <mergeCell ref="D60:V60"/>
    <mergeCell ref="D49:V49"/>
    <mergeCell ref="D48:V48"/>
    <mergeCell ref="D47:V47"/>
    <mergeCell ref="D46:V46"/>
    <mergeCell ref="D45:V45"/>
    <mergeCell ref="V34:AC34"/>
    <mergeCell ref="AD33:AI33"/>
    <mergeCell ref="AD34:AI34"/>
    <mergeCell ref="B33:U34"/>
    <mergeCell ref="V33:Y33"/>
    <mergeCell ref="Z33:AB33"/>
    <mergeCell ref="M1:W2"/>
    <mergeCell ref="B17:AH17"/>
    <mergeCell ref="AC19:AH19"/>
    <mergeCell ref="AC18:AH18"/>
    <mergeCell ref="B12:E12"/>
    <mergeCell ref="F12:K12"/>
    <mergeCell ref="L12:N12"/>
    <mergeCell ref="O12:W12"/>
    <mergeCell ref="B9:I10"/>
    <mergeCell ref="J9:K10"/>
    <mergeCell ref="Z4:AI4"/>
    <mergeCell ref="Z5:AI5"/>
    <mergeCell ref="AC14:AI15"/>
    <mergeCell ref="AC16:AI16"/>
    <mergeCell ref="M9:O9"/>
    <mergeCell ref="P9:U9"/>
    <mergeCell ref="AA14:AA16"/>
    <mergeCell ref="B15:X16"/>
    <mergeCell ref="W18:X18"/>
    <mergeCell ref="Z18:AB18"/>
    <mergeCell ref="AB14:AB15"/>
    <mergeCell ref="W21:X21"/>
    <mergeCell ref="Z21:AB21"/>
    <mergeCell ref="AC21:AH21"/>
    <mergeCell ref="W20:X20"/>
    <mergeCell ref="Z20:AB20"/>
    <mergeCell ref="AC20:AH20"/>
    <mergeCell ref="Z19:AB19"/>
    <mergeCell ref="B14:X14"/>
    <mergeCell ref="Y14:Z14"/>
    <mergeCell ref="Z29:AC29"/>
    <mergeCell ref="AD30:AI30"/>
    <mergeCell ref="D22:V22"/>
    <mergeCell ref="D25:V25"/>
    <mergeCell ref="W25:X25"/>
    <mergeCell ref="K28:N28"/>
    <mergeCell ref="O28:AI28"/>
    <mergeCell ref="D27:V27"/>
    <mergeCell ref="W27:X27"/>
    <mergeCell ref="Z27:AB27"/>
    <mergeCell ref="AC27:AH27"/>
    <mergeCell ref="Z25:AB25"/>
    <mergeCell ref="AC25:AH25"/>
    <mergeCell ref="D26:V26"/>
    <mergeCell ref="W26:X26"/>
    <mergeCell ref="Z26:AB26"/>
    <mergeCell ref="AC26:AH26"/>
    <mergeCell ref="W24:X24"/>
    <mergeCell ref="B29:D29"/>
    <mergeCell ref="E29:G29"/>
    <mergeCell ref="H29:J29"/>
    <mergeCell ref="D23:V23"/>
    <mergeCell ref="B28:J28"/>
    <mergeCell ref="K29:M29"/>
    <mergeCell ref="D24:V24"/>
    <mergeCell ref="AC2:AI2"/>
    <mergeCell ref="AD3:AI3"/>
    <mergeCell ref="Z23:AB23"/>
    <mergeCell ref="AC23:AH23"/>
    <mergeCell ref="W22:X22"/>
    <mergeCell ref="Z22:AB22"/>
    <mergeCell ref="Y8:AI8"/>
    <mergeCell ref="Y6:AI7"/>
    <mergeCell ref="Y9:AI10"/>
    <mergeCell ref="D21:V21"/>
    <mergeCell ref="D19:V19"/>
    <mergeCell ref="D20:V20"/>
    <mergeCell ref="M10:O10"/>
    <mergeCell ref="P10:U10"/>
    <mergeCell ref="M6:O7"/>
    <mergeCell ref="P6:S7"/>
    <mergeCell ref="T6:U7"/>
    <mergeCell ref="M8:O8"/>
    <mergeCell ref="P8:S8"/>
    <mergeCell ref="T8:U8"/>
    <mergeCell ref="W19:X19"/>
    <mergeCell ref="Y15:Z16"/>
    <mergeCell ref="D18:V18"/>
    <mergeCell ref="AC22:AH22"/>
    <mergeCell ref="W23:X23"/>
    <mergeCell ref="Z24:AB24"/>
    <mergeCell ref="AC24:AH24"/>
    <mergeCell ref="Z30:AB30"/>
    <mergeCell ref="D70:V70"/>
    <mergeCell ref="W70:X70"/>
    <mergeCell ref="Z70:AB70"/>
    <mergeCell ref="AC70:AH70"/>
    <mergeCell ref="AC66:AI66"/>
    <mergeCell ref="W68:X68"/>
    <mergeCell ref="Z68:AB68"/>
    <mergeCell ref="AC68:AH68"/>
    <mergeCell ref="AD32:AI32"/>
    <mergeCell ref="AD29:AI29"/>
    <mergeCell ref="W32:Y32"/>
    <mergeCell ref="Z32:AB32"/>
    <mergeCell ref="W29:Y29"/>
    <mergeCell ref="W31:Y31"/>
    <mergeCell ref="Z31:AB31"/>
    <mergeCell ref="W30:Y30"/>
    <mergeCell ref="AD31:AI31"/>
    <mergeCell ref="N29:Q29"/>
    <mergeCell ref="R29:U29"/>
    <mergeCell ref="D71:V71"/>
    <mergeCell ref="W71:X71"/>
    <mergeCell ref="Z71:AB71"/>
    <mergeCell ref="AC71:AH71"/>
    <mergeCell ref="D72:V72"/>
    <mergeCell ref="W72:X72"/>
    <mergeCell ref="Z72:AB72"/>
    <mergeCell ref="AC72:AH72"/>
    <mergeCell ref="D73:V73"/>
    <mergeCell ref="W73:X73"/>
    <mergeCell ref="Z73:AB73"/>
    <mergeCell ref="AC73:AH73"/>
    <mergeCell ref="D74:V74"/>
    <mergeCell ref="W74:X74"/>
    <mergeCell ref="Z74:AB74"/>
    <mergeCell ref="AC74:AH74"/>
    <mergeCell ref="D75:V75"/>
    <mergeCell ref="W75:X75"/>
    <mergeCell ref="Z75:AB75"/>
    <mergeCell ref="AC75:AH75"/>
    <mergeCell ref="D76:V76"/>
    <mergeCell ref="W76:X76"/>
    <mergeCell ref="Z76:AB76"/>
    <mergeCell ref="AC76:AH76"/>
    <mergeCell ref="D77:V77"/>
    <mergeCell ref="W77:X77"/>
    <mergeCell ref="Z77:AB77"/>
    <mergeCell ref="AC77:AH77"/>
    <mergeCell ref="D78:V78"/>
    <mergeCell ref="W78:X78"/>
    <mergeCell ref="Z78:AB78"/>
    <mergeCell ref="AC78:AH78"/>
    <mergeCell ref="D79:V79"/>
    <mergeCell ref="W79:X79"/>
    <mergeCell ref="Z79:AB79"/>
    <mergeCell ref="AC79:AH79"/>
    <mergeCell ref="D80:V80"/>
    <mergeCell ref="W80:X80"/>
    <mergeCell ref="Z80:AB80"/>
    <mergeCell ref="AC80:AH80"/>
    <mergeCell ref="D81:V81"/>
    <mergeCell ref="W81:X81"/>
    <mergeCell ref="Z81:AB81"/>
    <mergeCell ref="AC81:AH81"/>
    <mergeCell ref="Z82:AB82"/>
    <mergeCell ref="AC82:AH82"/>
    <mergeCell ref="D82:V82"/>
    <mergeCell ref="W82:X82"/>
    <mergeCell ref="D83:V83"/>
    <mergeCell ref="W83:X83"/>
    <mergeCell ref="Z83:AB83"/>
    <mergeCell ref="AC83:AH83"/>
    <mergeCell ref="D84:V84"/>
    <mergeCell ref="W84:X84"/>
    <mergeCell ref="Z84:AB84"/>
    <mergeCell ref="AC84:AH84"/>
    <mergeCell ref="D93:V93"/>
    <mergeCell ref="W93:X93"/>
    <mergeCell ref="Z93:AB93"/>
    <mergeCell ref="AC93:AH93"/>
    <mergeCell ref="D88:V88"/>
    <mergeCell ref="W88:X88"/>
    <mergeCell ref="Z88:AB88"/>
    <mergeCell ref="AC88:AH88"/>
    <mergeCell ref="D89:V89"/>
    <mergeCell ref="W89:X89"/>
    <mergeCell ref="Z89:AB89"/>
    <mergeCell ref="AC89:AH89"/>
    <mergeCell ref="D90:V90"/>
    <mergeCell ref="W90:X90"/>
    <mergeCell ref="Z90:AB90"/>
    <mergeCell ref="AC90:AH90"/>
    <mergeCell ref="D91:V91"/>
    <mergeCell ref="W91:X91"/>
    <mergeCell ref="Z91:AB91"/>
    <mergeCell ref="AC91:AH91"/>
    <mergeCell ref="D92:V92"/>
    <mergeCell ref="W92:X92"/>
    <mergeCell ref="Z92:AB92"/>
    <mergeCell ref="AC92:AH92"/>
    <mergeCell ref="D85:V85"/>
    <mergeCell ref="W85:X85"/>
    <mergeCell ref="Z85:AB85"/>
    <mergeCell ref="AC85:AH85"/>
    <mergeCell ref="D86:V86"/>
    <mergeCell ref="W86:X86"/>
    <mergeCell ref="Z86:AB86"/>
    <mergeCell ref="AC86:AH86"/>
    <mergeCell ref="D87:V87"/>
    <mergeCell ref="W87:X87"/>
    <mergeCell ref="Z87:AB87"/>
    <mergeCell ref="AC87:AH87"/>
  </mergeCells>
  <phoneticPr fontId="1"/>
  <dataValidations count="2">
    <dataValidation type="list" allowBlank="1" showInputMessage="1" showErrorMessage="1" sqref="AI39:AI64 AI69:AI93 AI19:AI27">
      <formula1>$AM$18:$AM$21</formula1>
    </dataValidation>
    <dataValidation type="list" allowBlank="1" showInputMessage="1" showErrorMessage="1" sqref="Z33:AB33">
      <formula1>$AM$23:$AM$24</formula1>
    </dataValidation>
  </dataValidations>
  <pageMargins left="0.78740157480314965" right="0.39370078740157483" top="0.59055118110236227" bottom="0.11811023622047245" header="0.39370078740157483" footer="0.31496062992125984"/>
  <pageSetup paperSize="9" scale="87" orientation="landscape" horizontalDpi="4294967293" r:id="rId1"/>
  <headerFooter>
    <oddHeader>&amp;L(様式）経-外注-03A/2023.08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18</xdr:col>
                    <xdr:colOff>76200</xdr:colOff>
                    <xdr:row>8</xdr:row>
                    <xdr:rowOff>19050</xdr:rowOff>
                  </from>
                  <to>
                    <xdr:col>20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19050</xdr:rowOff>
                  </from>
                  <to>
                    <xdr:col>17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0</xdr:rowOff>
                  </from>
                  <to>
                    <xdr:col>17</xdr:col>
                    <xdr:colOff>152400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18</xdr:col>
                    <xdr:colOff>76200</xdr:colOff>
                    <xdr:row>9</xdr:row>
                    <xdr:rowOff>0</xdr:rowOff>
                  </from>
                  <to>
                    <xdr:col>20</xdr:col>
                    <xdr:colOff>38100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92"/>
  <sheetViews>
    <sheetView view="pageBreakPreview" zoomScale="80" zoomScaleNormal="100" zoomScaleSheetLayoutView="80" workbookViewId="0">
      <selection activeCell="B14" sqref="B14:T15"/>
    </sheetView>
  </sheetViews>
  <sheetFormatPr defaultRowHeight="18.75"/>
  <cols>
    <col min="1" max="1" width="1.75" style="1" customWidth="1"/>
    <col min="2" max="4" width="3.75" style="1" customWidth="1"/>
    <col min="5" max="6" width="1.875" style="1" customWidth="1"/>
    <col min="7" max="12" width="3.75" style="1" customWidth="1"/>
    <col min="13" max="14" width="1.875" style="1" customWidth="1"/>
    <col min="15" max="17" width="3.75" style="1" customWidth="1"/>
    <col min="18" max="18" width="2.5" style="1" customWidth="1"/>
    <col min="19" max="19" width="1.875" style="1" customWidth="1"/>
    <col min="20" max="21" width="2.5" style="1" customWidth="1"/>
    <col min="22" max="22" width="3.875" style="1" customWidth="1"/>
    <col min="23" max="23" width="2.5" style="1" customWidth="1"/>
    <col min="24" max="24" width="5.625" style="1" customWidth="1"/>
    <col min="25" max="25" width="3.875" style="1" customWidth="1"/>
    <col min="26" max="26" width="3.75" style="1" customWidth="1"/>
    <col min="27" max="27" width="12.5" style="1" customWidth="1"/>
    <col min="28" max="29" width="3.5" style="1" customWidth="1"/>
    <col min="30" max="30" width="5.625" style="1" customWidth="1"/>
    <col min="31" max="32" width="1.875" style="1" customWidth="1"/>
    <col min="33" max="36" width="3.125" style="1" customWidth="1"/>
    <col min="37" max="37" width="4.375" style="12" customWidth="1"/>
    <col min="38" max="38" width="0.875" style="1" customWidth="1"/>
    <col min="39" max="39" width="4.125" style="1" customWidth="1"/>
    <col min="40" max="40" width="13.375" style="1" bestFit="1" customWidth="1"/>
    <col min="41" max="41" width="17.25" style="1" customWidth="1"/>
    <col min="42" max="16384" width="9" style="1"/>
  </cols>
  <sheetData>
    <row r="1" spans="1:41" ht="11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310" t="s">
        <v>13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41" ht="18.7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11"/>
      <c r="AA2" s="41"/>
      <c r="AB2" s="42"/>
      <c r="AC2" s="42"/>
      <c r="AD2" s="116" t="s">
        <v>30</v>
      </c>
      <c r="AE2" s="170" t="str">
        <f>IF(見積書!AC2="","",見積書!AC2)</f>
        <v/>
      </c>
      <c r="AF2" s="170"/>
      <c r="AG2" s="170"/>
      <c r="AH2" s="170"/>
      <c r="AI2" s="170"/>
      <c r="AJ2" s="170"/>
      <c r="AK2" s="170"/>
    </row>
    <row r="3" spans="1:41" ht="18.75" customHeight="1">
      <c r="T3" s="4"/>
      <c r="U3" s="15"/>
      <c r="V3" s="16"/>
      <c r="W3" s="16"/>
      <c r="X3" s="15"/>
      <c r="Y3" s="15"/>
      <c r="Z3" s="15"/>
      <c r="AA3" s="43"/>
      <c r="AB3" s="44"/>
      <c r="AC3" s="44"/>
      <c r="AD3" s="117" t="s">
        <v>57</v>
      </c>
      <c r="AE3" s="118" t="s">
        <v>58</v>
      </c>
      <c r="AF3" s="171">
        <v>45200</v>
      </c>
      <c r="AG3" s="171"/>
      <c r="AH3" s="171"/>
      <c r="AI3" s="171"/>
      <c r="AJ3" s="171"/>
      <c r="AK3" s="171"/>
      <c r="AL3" s="12"/>
      <c r="AM3" s="12"/>
    </row>
    <row r="4" spans="1:41" ht="19.5" customHeight="1">
      <c r="B4" s="90" t="s">
        <v>12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45"/>
      <c r="N4" s="45"/>
      <c r="X4" s="46"/>
      <c r="AA4" s="135" t="s">
        <v>15</v>
      </c>
      <c r="AB4" s="296" t="str">
        <f>IF(見積書!Z4="","",見積書!Z4)</f>
        <v/>
      </c>
      <c r="AC4" s="296"/>
      <c r="AD4" s="296"/>
      <c r="AE4" s="296"/>
      <c r="AF4" s="296"/>
      <c r="AG4" s="296"/>
      <c r="AH4" s="296"/>
      <c r="AI4" s="296"/>
      <c r="AJ4" s="296"/>
      <c r="AK4" s="296"/>
    </row>
    <row r="5" spans="1:41" ht="19.5" customHeight="1">
      <c r="B5" s="91" t="s">
        <v>14</v>
      </c>
      <c r="C5" s="92"/>
      <c r="D5" s="92"/>
      <c r="E5" s="92"/>
      <c r="F5" s="92"/>
      <c r="G5" s="93"/>
      <c r="H5" s="93"/>
      <c r="I5" s="93"/>
      <c r="J5" s="93"/>
      <c r="K5" s="93"/>
      <c r="L5" s="93"/>
      <c r="M5" s="49"/>
      <c r="N5" s="4"/>
      <c r="O5" s="48"/>
      <c r="P5" s="304" t="s">
        <v>60</v>
      </c>
      <c r="Q5" s="304"/>
      <c r="R5" s="304"/>
      <c r="S5" s="304"/>
      <c r="T5" s="304"/>
      <c r="U5" s="304"/>
      <c r="V5" s="304"/>
      <c r="W5" s="304"/>
      <c r="X5" s="304"/>
      <c r="Y5" s="304"/>
      <c r="Z5" s="4"/>
      <c r="AA5" s="135" t="s">
        <v>3</v>
      </c>
      <c r="AB5" s="297" t="str">
        <f>IF(見積書!Z5="","",見積書!Z5)</f>
        <v/>
      </c>
      <c r="AC5" s="297"/>
      <c r="AD5" s="297"/>
      <c r="AE5" s="297"/>
      <c r="AF5" s="297"/>
      <c r="AG5" s="297"/>
      <c r="AH5" s="297"/>
      <c r="AI5" s="297"/>
      <c r="AJ5" s="297"/>
      <c r="AK5" s="297"/>
    </row>
    <row r="6" spans="1:41" ht="9" customHeight="1">
      <c r="B6" s="96"/>
      <c r="C6" s="96"/>
      <c r="D6" s="96"/>
      <c r="E6" s="96"/>
      <c r="F6" s="96"/>
      <c r="G6" s="97"/>
      <c r="H6" s="97"/>
      <c r="I6" s="97"/>
      <c r="J6" s="97"/>
      <c r="K6" s="97"/>
      <c r="L6" s="97"/>
      <c r="M6" s="51"/>
      <c r="N6" s="4"/>
      <c r="O6" s="48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4"/>
      <c r="AA6" s="136"/>
      <c r="AB6" s="92"/>
      <c r="AC6" s="92"/>
      <c r="AD6" s="92"/>
      <c r="AE6" s="92"/>
      <c r="AF6" s="92"/>
      <c r="AG6" s="92"/>
      <c r="AH6" s="92"/>
      <c r="AI6" s="92"/>
      <c r="AJ6" s="92"/>
      <c r="AK6" s="137"/>
    </row>
    <row r="7" spans="1:41" ht="20.25" customHeight="1">
      <c r="B7" s="86" t="s">
        <v>34</v>
      </c>
      <c r="C7" s="85"/>
      <c r="D7" s="85"/>
      <c r="E7" s="85"/>
      <c r="F7" s="85"/>
      <c r="G7" s="85"/>
      <c r="H7" s="85"/>
      <c r="I7" s="85"/>
      <c r="J7" s="85"/>
      <c r="K7" s="85"/>
      <c r="L7" s="87"/>
      <c r="M7" s="47"/>
      <c r="N7" s="4"/>
      <c r="P7" s="189"/>
      <c r="Q7" s="190"/>
      <c r="R7" s="190"/>
      <c r="S7" s="191"/>
      <c r="T7" s="189"/>
      <c r="U7" s="190"/>
      <c r="V7" s="190"/>
      <c r="W7" s="191"/>
      <c r="X7" s="275" t="s">
        <v>24</v>
      </c>
      <c r="Y7" s="277"/>
      <c r="Z7" s="4"/>
      <c r="AA7" s="307" t="str">
        <f>IF(見積書!Y6="","",見積書!Y6)</f>
        <v/>
      </c>
      <c r="AB7" s="308"/>
      <c r="AC7" s="308"/>
      <c r="AD7" s="308"/>
      <c r="AE7" s="308"/>
      <c r="AF7" s="308"/>
      <c r="AG7" s="308"/>
      <c r="AH7" s="308"/>
      <c r="AI7" s="308"/>
      <c r="AJ7" s="308"/>
      <c r="AK7" s="309"/>
    </row>
    <row r="8" spans="1:41" ht="22.5" customHeight="1">
      <c r="B8" s="233">
        <f>AF31</f>
        <v>0</v>
      </c>
      <c r="C8" s="234"/>
      <c r="D8" s="234"/>
      <c r="E8" s="234"/>
      <c r="F8" s="234"/>
      <c r="G8" s="234"/>
      <c r="H8" s="234"/>
      <c r="I8" s="234"/>
      <c r="J8" s="234"/>
      <c r="K8" s="298" t="s">
        <v>33</v>
      </c>
      <c r="L8" s="299"/>
      <c r="M8" s="80"/>
      <c r="N8" s="81"/>
      <c r="P8" s="113" t="s">
        <v>28</v>
      </c>
      <c r="Q8" s="92"/>
      <c r="R8" s="92"/>
      <c r="S8" s="68"/>
      <c r="T8" s="68"/>
      <c r="U8" s="68"/>
      <c r="V8" s="68"/>
      <c r="W8" s="66"/>
      <c r="X8" s="269"/>
      <c r="Y8" s="270"/>
      <c r="Z8" s="4"/>
      <c r="AA8" s="282" t="str">
        <f>IF(見積書!Y8="","",見積書!Y8)</f>
        <v/>
      </c>
      <c r="AB8" s="283"/>
      <c r="AC8" s="283"/>
      <c r="AD8" s="283"/>
      <c r="AE8" s="283"/>
      <c r="AF8" s="283"/>
      <c r="AG8" s="283"/>
      <c r="AH8" s="283"/>
      <c r="AI8" s="283"/>
      <c r="AJ8" s="283"/>
      <c r="AK8" s="284"/>
    </row>
    <row r="9" spans="1:41" ht="30.75" customHeight="1">
      <c r="B9" s="235"/>
      <c r="C9" s="236"/>
      <c r="D9" s="236"/>
      <c r="E9" s="236"/>
      <c r="F9" s="236"/>
      <c r="G9" s="236"/>
      <c r="H9" s="236"/>
      <c r="I9" s="236"/>
      <c r="J9" s="236"/>
      <c r="K9" s="300"/>
      <c r="L9" s="301"/>
      <c r="M9" s="80"/>
      <c r="N9" s="81"/>
      <c r="P9" s="280"/>
      <c r="Q9" s="281"/>
      <c r="R9" s="114" t="s">
        <v>25</v>
      </c>
      <c r="S9" s="281"/>
      <c r="T9" s="281"/>
      <c r="U9" s="114" t="s">
        <v>26</v>
      </c>
      <c r="V9" s="52"/>
      <c r="W9" s="115" t="s">
        <v>27</v>
      </c>
      <c r="X9" s="271"/>
      <c r="Y9" s="272"/>
      <c r="AA9" s="278" t="str">
        <f>IF(見積書!Y9="","",見積書!Y9)</f>
        <v/>
      </c>
      <c r="AB9" s="279"/>
      <c r="AC9" s="279"/>
      <c r="AD9" s="279"/>
      <c r="AE9" s="279"/>
      <c r="AF9" s="279"/>
      <c r="AG9" s="279"/>
      <c r="AH9" s="279"/>
      <c r="AI9" s="279"/>
      <c r="AJ9" s="138"/>
      <c r="AK9" s="139"/>
    </row>
    <row r="10" spans="1:41" ht="7.5" customHeight="1">
      <c r="B10" s="53"/>
      <c r="C10" s="53"/>
      <c r="D10" s="53"/>
      <c r="E10" s="53"/>
      <c r="F10" s="53"/>
      <c r="G10" s="54"/>
      <c r="H10" s="54"/>
      <c r="I10" s="54"/>
      <c r="J10" s="54"/>
      <c r="K10" s="54"/>
      <c r="L10" s="54"/>
      <c r="M10" s="78"/>
      <c r="N10" s="54"/>
      <c r="O10" s="53"/>
      <c r="P10" s="53"/>
      <c r="Q10" s="53"/>
      <c r="R10" s="53"/>
      <c r="S10" s="53"/>
      <c r="T10" s="53"/>
      <c r="U10" s="54"/>
      <c r="V10" s="54"/>
      <c r="W10" s="54"/>
      <c r="X10" s="54"/>
      <c r="Y10" s="54"/>
      <c r="Z10" s="50"/>
      <c r="AA10" s="50"/>
      <c r="AB10" s="4"/>
      <c r="AC10" s="4"/>
      <c r="AD10" s="48"/>
      <c r="AE10" s="48"/>
      <c r="AF10" s="48"/>
      <c r="AG10" s="48"/>
      <c r="AH10" s="48"/>
      <c r="AI10" s="48"/>
      <c r="AJ10" s="48"/>
      <c r="AK10" s="55"/>
    </row>
    <row r="11" spans="1:41">
      <c r="B11" s="275" t="s">
        <v>16</v>
      </c>
      <c r="C11" s="276"/>
      <c r="D11" s="276"/>
      <c r="E11" s="276"/>
      <c r="F11" s="277"/>
      <c r="G11" s="190" t="str">
        <f>IF(見積書!F12=0,"",見積書!F12)</f>
        <v/>
      </c>
      <c r="H11" s="190"/>
      <c r="I11" s="190"/>
      <c r="J11" s="190"/>
      <c r="K11" s="190"/>
      <c r="L11" s="191"/>
      <c r="M11" s="275" t="s">
        <v>17</v>
      </c>
      <c r="N11" s="276"/>
      <c r="O11" s="276"/>
      <c r="P11" s="277"/>
      <c r="Q11" s="189" t="str">
        <f>IF(見積書!O12="","",見積書!O12)</f>
        <v/>
      </c>
      <c r="R11" s="190"/>
      <c r="S11" s="190"/>
      <c r="T11" s="190"/>
      <c r="U11" s="190"/>
      <c r="V11" s="190"/>
      <c r="W11" s="190"/>
      <c r="X11" s="190"/>
      <c r="Y11" s="191"/>
      <c r="Z11" s="50"/>
      <c r="AA11" s="50"/>
      <c r="AD11" s="48"/>
      <c r="AE11" s="48"/>
      <c r="AF11" s="48"/>
      <c r="AG11" s="48"/>
      <c r="AH11" s="48"/>
      <c r="AI11" s="48"/>
      <c r="AJ11" s="48"/>
      <c r="AO11" s="77"/>
    </row>
    <row r="12" spans="1:41" ht="7.5" customHeight="1">
      <c r="AA12" s="56"/>
    </row>
    <row r="13" spans="1:41" ht="15" customHeight="1">
      <c r="B13" s="218" t="s">
        <v>4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20"/>
      <c r="U13" s="317" t="s">
        <v>5</v>
      </c>
      <c r="V13" s="317"/>
      <c r="W13" s="317"/>
      <c r="X13" s="193"/>
      <c r="Y13" s="193"/>
      <c r="Z13" s="193"/>
      <c r="AA13" s="218" t="s">
        <v>2</v>
      </c>
      <c r="AB13" s="220"/>
      <c r="AC13" s="249" t="s">
        <v>18</v>
      </c>
      <c r="AD13" s="302" t="str">
        <f>見積書!AB14</f>
        <v>開始</v>
      </c>
      <c r="AE13" s="243" t="str">
        <f>IF(見積書!AC14="","",見積書!AC14)</f>
        <v/>
      </c>
      <c r="AF13" s="243"/>
      <c r="AG13" s="243"/>
      <c r="AH13" s="243"/>
      <c r="AI13" s="243"/>
      <c r="AJ13" s="243"/>
      <c r="AK13" s="244"/>
    </row>
    <row r="14" spans="1:41" ht="7.5" customHeight="1">
      <c r="B14" s="252" t="str">
        <f>IF(見積書!B15="","",見積書!B15)</f>
        <v/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2"/>
      <c r="U14" s="317"/>
      <c r="V14" s="317"/>
      <c r="W14" s="317"/>
      <c r="X14" s="193"/>
      <c r="Y14" s="193"/>
      <c r="Z14" s="193"/>
      <c r="AA14" s="195" t="str">
        <f>IF(見積書!Y15="","",見積書!Y15)</f>
        <v/>
      </c>
      <c r="AB14" s="196"/>
      <c r="AC14" s="250"/>
      <c r="AD14" s="303"/>
      <c r="AE14" s="245"/>
      <c r="AF14" s="245"/>
      <c r="AG14" s="245"/>
      <c r="AH14" s="245"/>
      <c r="AI14" s="245"/>
      <c r="AJ14" s="245"/>
      <c r="AK14" s="246"/>
    </row>
    <row r="15" spans="1:41" ht="22.5" customHeight="1">
      <c r="B15" s="313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5"/>
      <c r="U15" s="316" t="s">
        <v>45</v>
      </c>
      <c r="V15" s="316"/>
      <c r="W15" s="316"/>
      <c r="X15" s="306"/>
      <c r="Y15" s="306"/>
      <c r="Z15" s="306"/>
      <c r="AA15" s="197"/>
      <c r="AB15" s="198"/>
      <c r="AC15" s="251"/>
      <c r="AD15" s="89" t="str">
        <f>見積書!AB16</f>
        <v>終了</v>
      </c>
      <c r="AE15" s="247" t="str">
        <f>IF(見積書!AC16="","",見積書!AC16)</f>
        <v/>
      </c>
      <c r="AF15" s="247"/>
      <c r="AG15" s="247"/>
      <c r="AH15" s="247"/>
      <c r="AI15" s="247"/>
      <c r="AJ15" s="247"/>
      <c r="AK15" s="248"/>
    </row>
    <row r="16" spans="1:41" ht="7.5" customHeight="1"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4"/>
    </row>
    <row r="17" spans="1:42" s="75" customFormat="1" ht="18.75" customHeight="1">
      <c r="B17" s="82" t="s">
        <v>0</v>
      </c>
      <c r="C17" s="82" t="s">
        <v>1</v>
      </c>
      <c r="D17" s="199" t="s">
        <v>7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199" t="s">
        <v>29</v>
      </c>
      <c r="Z17" s="215"/>
      <c r="AA17" s="83" t="s">
        <v>8</v>
      </c>
      <c r="AB17" s="199" t="s">
        <v>9</v>
      </c>
      <c r="AC17" s="200"/>
      <c r="AD17" s="215"/>
      <c r="AE17" s="199" t="s">
        <v>20</v>
      </c>
      <c r="AF17" s="200"/>
      <c r="AG17" s="200"/>
      <c r="AH17" s="200"/>
      <c r="AI17" s="200"/>
      <c r="AJ17" s="215"/>
      <c r="AK17" s="84" t="s">
        <v>44</v>
      </c>
      <c r="AN17" s="71" t="s">
        <v>35</v>
      </c>
      <c r="AO17" s="71"/>
    </row>
    <row r="18" spans="1:42" ht="22.5" customHeight="1">
      <c r="B18" s="63">
        <f>IF(見積書!B19="","",見積書!B19)</f>
        <v>1</v>
      </c>
      <c r="C18" s="63" t="str">
        <f>IF(見積書!C19="","",見積書!C19)</f>
        <v/>
      </c>
      <c r="D18" s="187" t="str">
        <f>IF(見積書!D19="","",見積書!D19)</f>
        <v/>
      </c>
      <c r="E18" s="268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46" t="str">
        <f>IF(見積書!W19="","",見積書!W19)</f>
        <v/>
      </c>
      <c r="Z18" s="147"/>
      <c r="AA18" s="62" t="str">
        <f>IF(見積書!Y19="","",見積書!Y19)</f>
        <v/>
      </c>
      <c r="AB18" s="148" t="str">
        <f>IF(見積書!Z19="","",見積書!Z19)</f>
        <v/>
      </c>
      <c r="AC18" s="149"/>
      <c r="AD18" s="150"/>
      <c r="AE18" s="148" t="str">
        <f>IF(見積書!AC19="","",見積書!AC19)</f>
        <v/>
      </c>
      <c r="AF18" s="149"/>
      <c r="AG18" s="149"/>
      <c r="AH18" s="149"/>
      <c r="AI18" s="149"/>
      <c r="AJ18" s="150"/>
      <c r="AK18" s="61" t="str">
        <f>IF(見積書!AI19="","",見積書!AI19)</f>
        <v/>
      </c>
      <c r="AN18" s="72">
        <v>0.1</v>
      </c>
      <c r="AO18" s="73">
        <v>10</v>
      </c>
    </row>
    <row r="19" spans="1:42" ht="22.5" customHeight="1">
      <c r="B19" s="63">
        <f>IF(見積書!B20="","",見積書!B20)</f>
        <v>2</v>
      </c>
      <c r="C19" s="63" t="str">
        <f>IF(見積書!C20="","",見積書!C20)</f>
        <v/>
      </c>
      <c r="D19" s="187" t="str">
        <f>IF(見積書!D20="","",見積書!D20)</f>
        <v/>
      </c>
      <c r="E19" s="268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46" t="str">
        <f>IF(見積書!W20="","",見積書!W20)</f>
        <v/>
      </c>
      <c r="Z19" s="147"/>
      <c r="AA19" s="62" t="str">
        <f>IF(見積書!Y20="","",見積書!Y20)</f>
        <v/>
      </c>
      <c r="AB19" s="148" t="str">
        <f>IF(見積書!Z20="","",見積書!Z20)</f>
        <v/>
      </c>
      <c r="AC19" s="149"/>
      <c r="AD19" s="150"/>
      <c r="AE19" s="148" t="str">
        <f>IF(見積書!AC20="","",見積書!AC20)</f>
        <v/>
      </c>
      <c r="AF19" s="149"/>
      <c r="AG19" s="149"/>
      <c r="AH19" s="149"/>
      <c r="AI19" s="149"/>
      <c r="AJ19" s="150"/>
      <c r="AK19" s="61" t="str">
        <f>IF(見積書!AI20="","",見積書!AI20)</f>
        <v/>
      </c>
      <c r="AN19" s="74" t="s">
        <v>38</v>
      </c>
      <c r="AO19" s="73" t="s">
        <v>46</v>
      </c>
    </row>
    <row r="20" spans="1:42" ht="22.5" customHeight="1">
      <c r="B20" s="63">
        <f>IF(見積書!B21="","",見積書!B21)</f>
        <v>3</v>
      </c>
      <c r="C20" s="63" t="str">
        <f>IF(見積書!C21="","",見積書!C21)</f>
        <v/>
      </c>
      <c r="D20" s="187" t="str">
        <f>IF(見積書!D21="","",見積書!D21)</f>
        <v/>
      </c>
      <c r="E20" s="26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46" t="str">
        <f>IF(見積書!W21="","",見積書!W21)</f>
        <v/>
      </c>
      <c r="Z20" s="147"/>
      <c r="AA20" s="62" t="str">
        <f>IF(見積書!Y21="","",見積書!Y21)</f>
        <v/>
      </c>
      <c r="AB20" s="148" t="str">
        <f>IF(見積書!Z21="","",見積書!Z21)</f>
        <v/>
      </c>
      <c r="AC20" s="149"/>
      <c r="AD20" s="150"/>
      <c r="AE20" s="148" t="str">
        <f>IF(見積書!AC21="","",見積書!AC21)</f>
        <v/>
      </c>
      <c r="AF20" s="149"/>
      <c r="AG20" s="149"/>
      <c r="AH20" s="149"/>
      <c r="AI20" s="149"/>
      <c r="AJ20" s="150"/>
      <c r="AK20" s="61" t="str">
        <f>IF(見積書!AI21="","",見積書!AI21)</f>
        <v/>
      </c>
      <c r="AN20" s="74" t="s">
        <v>39</v>
      </c>
      <c r="AO20" s="73" t="s">
        <v>61</v>
      </c>
    </row>
    <row r="21" spans="1:42" ht="22.5" customHeight="1">
      <c r="B21" s="63">
        <f>IF(見積書!B22="","",見積書!B22)</f>
        <v>4</v>
      </c>
      <c r="C21" s="63" t="str">
        <f>IF(見積書!C22="","",見積書!C22)</f>
        <v/>
      </c>
      <c r="D21" s="187" t="str">
        <f>IF(見積書!D22="","",見積書!D22)</f>
        <v/>
      </c>
      <c r="E21" s="268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46" t="str">
        <f>IF(見積書!W22="","",見積書!W22)</f>
        <v/>
      </c>
      <c r="Z21" s="147"/>
      <c r="AA21" s="62" t="str">
        <f>IF(見積書!Y22="","",見積書!Y22)</f>
        <v/>
      </c>
      <c r="AB21" s="148" t="str">
        <f>IF(見積書!Z22="","",見積書!Z22)</f>
        <v/>
      </c>
      <c r="AC21" s="149"/>
      <c r="AD21" s="150"/>
      <c r="AE21" s="148" t="str">
        <f>IF(見積書!AC22="","",見積書!AC22)</f>
        <v/>
      </c>
      <c r="AF21" s="149"/>
      <c r="AG21" s="149"/>
      <c r="AH21" s="149"/>
      <c r="AI21" s="149"/>
      <c r="AJ21" s="150"/>
      <c r="AK21" s="61" t="str">
        <f>IF(見積書!AI22="","",見積書!AI22)</f>
        <v/>
      </c>
      <c r="AN21" s="75"/>
      <c r="AO21" s="75"/>
    </row>
    <row r="22" spans="1:42" ht="22.5" customHeight="1">
      <c r="B22" s="63">
        <f>IF(見積書!B23="","",見積書!B23)</f>
        <v>5</v>
      </c>
      <c r="C22" s="63" t="str">
        <f>IF(見積書!C23="","",見積書!C23)</f>
        <v/>
      </c>
      <c r="D22" s="187" t="str">
        <f>IF(見積書!D23="","",見積書!D23)</f>
        <v/>
      </c>
      <c r="E22" s="268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46" t="str">
        <f>IF(見積書!W23="","",見積書!W23)</f>
        <v/>
      </c>
      <c r="Z22" s="147"/>
      <c r="AA22" s="62" t="str">
        <f>IF(見積書!Y23="","",見積書!Y23)</f>
        <v/>
      </c>
      <c r="AB22" s="148" t="str">
        <f>IF(見積書!Z23="","",見積書!Z23)</f>
        <v/>
      </c>
      <c r="AC22" s="149"/>
      <c r="AD22" s="150"/>
      <c r="AE22" s="148" t="str">
        <f>IF(見積書!AC23="","",見積書!AC23)</f>
        <v/>
      </c>
      <c r="AF22" s="149"/>
      <c r="AG22" s="149"/>
      <c r="AH22" s="149"/>
      <c r="AI22" s="149"/>
      <c r="AJ22" s="150"/>
      <c r="AK22" s="61" t="str">
        <f>IF(見積書!AI23="","",見積書!AI23)</f>
        <v/>
      </c>
      <c r="AN22" s="75"/>
      <c r="AO22" s="79"/>
    </row>
    <row r="23" spans="1:42" ht="22.5" customHeight="1">
      <c r="B23" s="63">
        <f>IF(見積書!B24="","",見積書!B24)</f>
        <v>6</v>
      </c>
      <c r="C23" s="63" t="str">
        <f>IF(見積書!C24="","",見積書!C24)</f>
        <v/>
      </c>
      <c r="D23" s="187" t="str">
        <f>IF(見積書!D24="","",見積書!D24)</f>
        <v/>
      </c>
      <c r="E23" s="268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46" t="str">
        <f>IF(見積書!W24="","",見積書!W24)</f>
        <v/>
      </c>
      <c r="Z23" s="147"/>
      <c r="AA23" s="62" t="str">
        <f>IF(見積書!Y24="","",見積書!Y24)</f>
        <v/>
      </c>
      <c r="AB23" s="148" t="str">
        <f>IF(見積書!Z24="","",見積書!Z24)</f>
        <v/>
      </c>
      <c r="AC23" s="149"/>
      <c r="AD23" s="150"/>
      <c r="AE23" s="148" t="str">
        <f>IF(見積書!AC24="","",見積書!AC24)</f>
        <v/>
      </c>
      <c r="AF23" s="149"/>
      <c r="AG23" s="149"/>
      <c r="AH23" s="149"/>
      <c r="AI23" s="149"/>
      <c r="AJ23" s="150"/>
      <c r="AK23" s="61" t="str">
        <f>IF(見積書!AI24="","",見積書!AI24)</f>
        <v/>
      </c>
      <c r="AN23" s="75"/>
      <c r="AO23" s="79"/>
    </row>
    <row r="24" spans="1:42" ht="22.5" customHeight="1">
      <c r="B24" s="63">
        <f>IF(見積書!B25="","",見積書!B25)</f>
        <v>7</v>
      </c>
      <c r="C24" s="63" t="str">
        <f>IF(見積書!C25="","",見積書!C25)</f>
        <v/>
      </c>
      <c r="D24" s="187" t="str">
        <f>IF(見積書!D25="","",見積書!D25)</f>
        <v/>
      </c>
      <c r="E24" s="2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46" t="str">
        <f>IF(見積書!W25="","",見積書!W25)</f>
        <v/>
      </c>
      <c r="Z24" s="147"/>
      <c r="AA24" s="62" t="str">
        <f>IF(見積書!Y25="","",見積書!Y25)</f>
        <v/>
      </c>
      <c r="AB24" s="148" t="str">
        <f>IF(見積書!Z25="","",見積書!Z25)</f>
        <v/>
      </c>
      <c r="AC24" s="149"/>
      <c r="AD24" s="150"/>
      <c r="AE24" s="148" t="str">
        <f>IF(見積書!AC25="","",見積書!AC25)</f>
        <v/>
      </c>
      <c r="AF24" s="149"/>
      <c r="AG24" s="149"/>
      <c r="AH24" s="149"/>
      <c r="AI24" s="149"/>
      <c r="AJ24" s="150"/>
      <c r="AK24" s="61" t="str">
        <f>IF(見積書!AI25="","",見積書!AI25)</f>
        <v/>
      </c>
    </row>
    <row r="25" spans="1:42" ht="22.5" customHeight="1">
      <c r="B25" s="63">
        <f>IF(見積書!B26="","",見積書!B26)</f>
        <v>8</v>
      </c>
      <c r="C25" s="63" t="str">
        <f>IF(見積書!C26="","",見積書!C26)</f>
        <v/>
      </c>
      <c r="D25" s="187" t="str">
        <f>IF(見積書!D26="","",見積書!D26)</f>
        <v/>
      </c>
      <c r="E25" s="268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46" t="str">
        <f>IF(見積書!W26="","",見積書!W26)</f>
        <v/>
      </c>
      <c r="Z25" s="147"/>
      <c r="AA25" s="62" t="str">
        <f>IF(見積書!Y26="","",見積書!Y26)</f>
        <v/>
      </c>
      <c r="AB25" s="148" t="str">
        <f>IF(見積書!Z26="","",見積書!Z26)</f>
        <v/>
      </c>
      <c r="AC25" s="149"/>
      <c r="AD25" s="150"/>
      <c r="AE25" s="148" t="str">
        <f>IF(見積書!AC26="","",見積書!AC26)</f>
        <v/>
      </c>
      <c r="AF25" s="149"/>
      <c r="AG25" s="149"/>
      <c r="AH25" s="149"/>
      <c r="AI25" s="149"/>
      <c r="AJ25" s="150"/>
      <c r="AK25" s="61" t="str">
        <f>IF(見積書!AI26="","",見積書!AI26)</f>
        <v/>
      </c>
    </row>
    <row r="26" spans="1:42" ht="22.5" customHeight="1" thickBot="1">
      <c r="B26" s="63">
        <f>IF(見積書!B27="","",見積書!B27)</f>
        <v>9</v>
      </c>
      <c r="C26" s="63" t="str">
        <f>IF(見積書!C27="","",見積書!C27)</f>
        <v/>
      </c>
      <c r="D26" s="322" t="str">
        <f>IF(見積書!D27="","",見積書!D27)</f>
        <v/>
      </c>
      <c r="E26" s="323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324"/>
      <c r="Y26" s="207" t="str">
        <f>IF(見積書!W27="","",見積書!W27)</f>
        <v/>
      </c>
      <c r="Z26" s="208"/>
      <c r="AA26" s="57" t="str">
        <f>IF(見積書!Y27="","",見積書!Y27)</f>
        <v/>
      </c>
      <c r="AB26" s="209" t="str">
        <f>IF(見積書!Z27="","",見積書!Z27)</f>
        <v/>
      </c>
      <c r="AC26" s="210"/>
      <c r="AD26" s="211"/>
      <c r="AE26" s="209" t="str">
        <f>IF(見積書!AC27="","",見積書!AC27)</f>
        <v/>
      </c>
      <c r="AF26" s="210"/>
      <c r="AG26" s="210"/>
      <c r="AH26" s="210"/>
      <c r="AI26" s="210"/>
      <c r="AJ26" s="211"/>
      <c r="AK26" s="61" t="str">
        <f>IF(見積書!AI27="","",見積書!AI27)</f>
        <v/>
      </c>
    </row>
    <row r="27" spans="1:42" ht="19.5" customHeight="1" thickTop="1" thickBot="1">
      <c r="B27" s="288" t="s">
        <v>47</v>
      </c>
      <c r="C27" s="289"/>
      <c r="D27" s="290"/>
      <c r="E27" s="290"/>
      <c r="F27" s="290"/>
      <c r="G27" s="290"/>
      <c r="H27" s="290"/>
      <c r="I27" s="290"/>
      <c r="J27" s="290"/>
      <c r="K27" s="290"/>
      <c r="L27" s="331" t="str">
        <f>IF(見積書!K28="","",見積書!K28)</f>
        <v/>
      </c>
      <c r="M27" s="331"/>
      <c r="N27" s="331"/>
      <c r="O27" s="331"/>
      <c r="P27" s="331"/>
      <c r="Q27" s="332" t="s">
        <v>37</v>
      </c>
      <c r="R27" s="332"/>
      <c r="S27" s="332"/>
      <c r="T27" s="332"/>
      <c r="U27" s="332"/>
      <c r="V27" s="332"/>
      <c r="W27" s="332"/>
      <c r="X27" s="332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4"/>
      <c r="AL27" s="58"/>
      <c r="AM27" s="4"/>
      <c r="AO27" s="4"/>
    </row>
    <row r="28" spans="1:42" ht="18.75" customHeight="1" thickTop="1">
      <c r="A28" s="4"/>
      <c r="B28" s="158" t="s">
        <v>64</v>
      </c>
      <c r="C28" s="159"/>
      <c r="D28" s="159"/>
      <c r="E28" s="160"/>
      <c r="F28" s="158" t="s">
        <v>65</v>
      </c>
      <c r="G28" s="159"/>
      <c r="H28" s="159"/>
      <c r="I28" s="160"/>
      <c r="J28" s="158" t="s">
        <v>66</v>
      </c>
      <c r="K28" s="159"/>
      <c r="L28" s="159"/>
      <c r="M28" s="160"/>
      <c r="N28" s="158" t="s">
        <v>67</v>
      </c>
      <c r="O28" s="159"/>
      <c r="P28" s="159"/>
      <c r="Q28" s="160"/>
      <c r="R28" s="158" t="s">
        <v>68</v>
      </c>
      <c r="S28" s="159"/>
      <c r="T28" s="159"/>
      <c r="U28" s="159"/>
      <c r="V28" s="160"/>
      <c r="W28" s="295"/>
      <c r="X28" s="294"/>
      <c r="Y28" s="295" t="s">
        <v>20</v>
      </c>
      <c r="Z28" s="293"/>
      <c r="AA28" s="294"/>
      <c r="AB28" s="295" t="s">
        <v>19</v>
      </c>
      <c r="AC28" s="293"/>
      <c r="AD28" s="293"/>
      <c r="AE28" s="59"/>
      <c r="AF28" s="293" t="s">
        <v>21</v>
      </c>
      <c r="AG28" s="293"/>
      <c r="AH28" s="293"/>
      <c r="AI28" s="293"/>
      <c r="AJ28" s="293"/>
      <c r="AK28" s="294"/>
    </row>
    <row r="29" spans="1:42" ht="22.5" customHeight="1">
      <c r="A29" s="4"/>
      <c r="B29" s="120"/>
      <c r="C29" s="35"/>
      <c r="D29" s="35"/>
      <c r="E29" s="121"/>
      <c r="F29" s="122"/>
      <c r="G29" s="35"/>
      <c r="H29" s="123"/>
      <c r="I29" s="35"/>
      <c r="J29" s="120"/>
      <c r="K29" s="123"/>
      <c r="L29" s="123"/>
      <c r="M29" s="121"/>
      <c r="N29" s="120"/>
      <c r="O29" s="35"/>
      <c r="P29" s="35"/>
      <c r="Q29" s="121"/>
      <c r="R29" s="120"/>
      <c r="S29" s="35"/>
      <c r="T29" s="123"/>
      <c r="U29" s="35"/>
      <c r="V29" s="121"/>
      <c r="W29" s="325">
        <v>0.1</v>
      </c>
      <c r="X29" s="326"/>
      <c r="Y29" s="166">
        <f>SUMIF($AK$18:$AK$26,"10",$AE$18:$AJ$26)+SUMIF($AK$38:$AK$63,"10",$AE$38:$AJ$63)+SUMIF($AK$68:$AK$92,"10",$AE$68:$AJ$92)</f>
        <v>0</v>
      </c>
      <c r="Z29" s="166"/>
      <c r="AA29" s="166"/>
      <c r="AB29" s="151">
        <f>ROUNDDOWN(Y29*W29,0)</f>
        <v>0</v>
      </c>
      <c r="AC29" s="152"/>
      <c r="AD29" s="152"/>
      <c r="AE29" s="1" t="str">
        <f>IF(LEN($AB$4)=14,"","*")</f>
        <v>*</v>
      </c>
      <c r="AF29" s="151">
        <f>Y29+AB29</f>
        <v>0</v>
      </c>
      <c r="AG29" s="152"/>
      <c r="AH29" s="152"/>
      <c r="AI29" s="152"/>
      <c r="AJ29" s="152"/>
      <c r="AK29" s="201"/>
    </row>
    <row r="30" spans="1:42" ht="22.5" customHeight="1" thickBot="1">
      <c r="A30" s="4"/>
      <c r="B30" s="120"/>
      <c r="C30" s="35"/>
      <c r="D30" s="35"/>
      <c r="E30" s="121"/>
      <c r="F30" s="120"/>
      <c r="G30" s="35"/>
      <c r="H30" s="35"/>
      <c r="I30" s="35"/>
      <c r="J30" s="120"/>
      <c r="K30" s="35"/>
      <c r="L30" s="35"/>
      <c r="M30" s="121"/>
      <c r="N30" s="120"/>
      <c r="O30" s="35"/>
      <c r="P30" s="35"/>
      <c r="Q30" s="121"/>
      <c r="R30" s="120"/>
      <c r="S30" s="35"/>
      <c r="T30" s="35"/>
      <c r="U30" s="35"/>
      <c r="V30" s="121"/>
      <c r="W30" s="327" t="s">
        <v>40</v>
      </c>
      <c r="X30" s="328"/>
      <c r="Y30" s="163">
        <f>SUMIF($AK$18:$AK$26,"不",$AE$18:$AJ$26)+SUMIF($AK$18:$AK$26,"非",$AE$18:$AJ$26)+SUMIF($AK$38:$AK$63,"不",$AE$38:$AJ$63)+SUMIF($AK$68:$AK$92,"不",$AE$68:$AJ$92)+SUMIF($AK$38:$AK$63,"非",$AE$38:$AJ$63)+SUMIF($AK$68:$AK$92,"非",$AE$68:$AJ$92)</f>
        <v>0</v>
      </c>
      <c r="Z30" s="164"/>
      <c r="AA30" s="165"/>
      <c r="AB30" s="151">
        <f>ROUNDDOWN(Y30*0,0)</f>
        <v>0</v>
      </c>
      <c r="AC30" s="152"/>
      <c r="AD30" s="152"/>
      <c r="AE30" s="38" t="str">
        <f>IF(LEN($AB$4)=14,"","*")</f>
        <v>*</v>
      </c>
      <c r="AF30" s="161">
        <f>Y30+AB30</f>
        <v>0</v>
      </c>
      <c r="AG30" s="162"/>
      <c r="AH30" s="162"/>
      <c r="AI30" s="162"/>
      <c r="AJ30" s="162"/>
      <c r="AK30" s="167"/>
    </row>
    <row r="31" spans="1:42" ht="22.5" customHeight="1" thickBot="1">
      <c r="A31" s="4"/>
      <c r="B31" s="124"/>
      <c r="C31" s="125"/>
      <c r="D31" s="125"/>
      <c r="E31" s="126"/>
      <c r="F31" s="124"/>
      <c r="G31" s="125"/>
      <c r="H31" s="125"/>
      <c r="I31" s="125"/>
      <c r="J31" s="127"/>
      <c r="K31" s="128"/>
      <c r="L31" s="128"/>
      <c r="M31" s="129"/>
      <c r="N31" s="127"/>
      <c r="O31" s="128"/>
      <c r="P31" s="128"/>
      <c r="Q31" s="129"/>
      <c r="R31" s="127"/>
      <c r="S31" s="128"/>
      <c r="T31" s="128"/>
      <c r="U31" s="128"/>
      <c r="V31" s="129"/>
      <c r="W31" s="329" t="s">
        <v>6</v>
      </c>
      <c r="X31" s="330"/>
      <c r="Y31" s="161">
        <f>SUM(Y29:AA30)</f>
        <v>0</v>
      </c>
      <c r="Z31" s="162"/>
      <c r="AA31" s="162"/>
      <c r="AB31" s="161">
        <f>SUM(AB29:AD30)</f>
        <v>0</v>
      </c>
      <c r="AC31" s="162"/>
      <c r="AD31" s="162"/>
      <c r="AE31" s="60" t="str">
        <f>IF(LEN($AB$4)=14,"","*")</f>
        <v>*</v>
      </c>
      <c r="AF31" s="318">
        <f>Y31+AB31</f>
        <v>0</v>
      </c>
      <c r="AG31" s="318"/>
      <c r="AH31" s="318"/>
      <c r="AI31" s="318"/>
      <c r="AJ31" s="318"/>
      <c r="AK31" s="318"/>
      <c r="AN31" s="104" t="s">
        <v>71</v>
      </c>
      <c r="AO31" s="104">
        <f>SUMIF($AK$18:$AK$26,"",$AE$18:$AJ$26)+SUMIF($AK$38:$AK$63,"",$AE$38:$AJ$63)+SUMIF($AK$68:$AK$92,"",$AE$68:$AJ$92)</f>
        <v>0</v>
      </c>
      <c r="AP31" s="1" t="s">
        <v>62</v>
      </c>
    </row>
    <row r="32" spans="1:42" ht="19.5" customHeight="1">
      <c r="B32" s="319" t="s">
        <v>56</v>
      </c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1"/>
      <c r="X32" s="228"/>
      <c r="Y32" s="228"/>
      <c r="Z32" s="228"/>
      <c r="AA32" s="228"/>
      <c r="AB32" s="229"/>
      <c r="AC32" s="229"/>
      <c r="AD32" s="229"/>
      <c r="AE32" s="65"/>
      <c r="AF32" s="291"/>
      <c r="AG32" s="291"/>
      <c r="AH32" s="291"/>
      <c r="AI32" s="291"/>
      <c r="AJ32" s="291"/>
      <c r="AK32" s="292"/>
      <c r="AP32" s="1" t="s">
        <v>63</v>
      </c>
    </row>
    <row r="33" spans="2:45" ht="22.5" customHeight="1"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1"/>
      <c r="X33" s="153"/>
      <c r="Y33" s="153"/>
      <c r="Z33" s="153"/>
      <c r="AA33" s="153"/>
      <c r="AB33" s="153"/>
      <c r="AC33" s="153"/>
      <c r="AD33" s="153"/>
      <c r="AE33" s="153"/>
      <c r="AF33" s="285"/>
      <c r="AG33" s="286"/>
      <c r="AH33" s="286"/>
      <c r="AI33" s="286"/>
      <c r="AJ33" s="286"/>
      <c r="AK33" s="287"/>
    </row>
    <row r="35" spans="2:45"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50"/>
      <c r="W35" s="4"/>
      <c r="X35" s="4"/>
      <c r="Y35" s="4"/>
      <c r="Z35" s="4"/>
      <c r="AA35" s="103"/>
      <c r="AB35" s="103"/>
      <c r="AC35" s="103"/>
      <c r="AD35" s="101" t="s">
        <v>30</v>
      </c>
      <c r="AE35" s="153" t="str">
        <f>AE2</f>
        <v/>
      </c>
      <c r="AF35" s="153"/>
      <c r="AG35" s="153"/>
      <c r="AH35" s="153"/>
      <c r="AI35" s="153"/>
      <c r="AJ35" s="153"/>
      <c r="AK35" s="153"/>
      <c r="AL35" s="4"/>
      <c r="AM35" s="4"/>
      <c r="AN35" s="4"/>
      <c r="AO35" s="4"/>
      <c r="AP35" s="4"/>
      <c r="AQ35" s="4"/>
      <c r="AR35" s="4"/>
      <c r="AS35" s="4"/>
    </row>
    <row r="36" spans="2:45" ht="7.5" customHeight="1"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5"/>
      <c r="AL36" s="4"/>
      <c r="AM36" s="4"/>
      <c r="AN36" s="4"/>
      <c r="AO36" s="4"/>
      <c r="AP36" s="4"/>
      <c r="AQ36" s="4"/>
      <c r="AR36" s="4"/>
      <c r="AS36" s="4"/>
    </row>
    <row r="37" spans="2:45">
      <c r="B37" s="108" t="s">
        <v>0</v>
      </c>
      <c r="C37" s="108" t="s">
        <v>1</v>
      </c>
      <c r="D37" s="267" t="s">
        <v>7</v>
      </c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154" t="s">
        <v>29</v>
      </c>
      <c r="Z37" s="155"/>
      <c r="AA37" s="109" t="s">
        <v>8</v>
      </c>
      <c r="AB37" s="154" t="s">
        <v>9</v>
      </c>
      <c r="AC37" s="156"/>
      <c r="AD37" s="155"/>
      <c r="AE37" s="154" t="s">
        <v>20</v>
      </c>
      <c r="AF37" s="156"/>
      <c r="AG37" s="156"/>
      <c r="AH37" s="156"/>
      <c r="AI37" s="156"/>
      <c r="AJ37" s="155"/>
      <c r="AK37" s="110" t="s">
        <v>35</v>
      </c>
      <c r="AL37" s="4"/>
      <c r="AM37" s="4"/>
      <c r="AN37" s="4"/>
      <c r="AO37" s="4"/>
      <c r="AP37" s="4"/>
      <c r="AQ37" s="4"/>
      <c r="AR37" s="4"/>
      <c r="AS37" s="4"/>
    </row>
    <row r="38" spans="2:45" ht="22.5" customHeight="1">
      <c r="B38" s="99">
        <f>IF(見積書!B39="","",見積書!B39)</f>
        <v>10</v>
      </c>
      <c r="C38" s="131" t="str">
        <f>IF(見積書!C39="","",見積書!C39)</f>
        <v/>
      </c>
      <c r="D38" s="259" t="str">
        <f>IF(見積書!D39="","",見積書!D39)</f>
        <v/>
      </c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1"/>
      <c r="Y38" s="262" t="str">
        <f>IF(見積書!W39="","",見積書!W39)</f>
        <v/>
      </c>
      <c r="Z38" s="263"/>
      <c r="AA38" s="132" t="str">
        <f>IF(見積書!Y39="","",見積書!Y39)</f>
        <v/>
      </c>
      <c r="AB38" s="142" t="str">
        <f>IF(見積書!Z39="","",見積書!Z39)</f>
        <v/>
      </c>
      <c r="AC38" s="142"/>
      <c r="AD38" s="142"/>
      <c r="AE38" s="148" t="str">
        <f>IF(AB38="","",AA38*AB38)</f>
        <v/>
      </c>
      <c r="AF38" s="149"/>
      <c r="AG38" s="149"/>
      <c r="AH38" s="149"/>
      <c r="AI38" s="149"/>
      <c r="AJ38" s="150"/>
      <c r="AK38" s="61" t="str">
        <f>IF(見積書!AI39="","",見積書!AI39)</f>
        <v/>
      </c>
    </row>
    <row r="39" spans="2:45" ht="22.5" customHeight="1">
      <c r="B39" s="99">
        <f>IF(見積書!B40="","",見積書!B40)</f>
        <v>11</v>
      </c>
      <c r="C39" s="131" t="str">
        <f>IF(見積書!C40="","",見積書!C40)</f>
        <v/>
      </c>
      <c r="D39" s="259" t="str">
        <f>IF(見積書!D40="","",見積書!D40)</f>
        <v/>
      </c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1"/>
      <c r="Y39" s="262" t="str">
        <f>IF(見積書!W40="","",見積書!W40)</f>
        <v/>
      </c>
      <c r="Z39" s="263"/>
      <c r="AA39" s="132" t="str">
        <f>IF(見積書!Y40="","",見積書!Y40)</f>
        <v/>
      </c>
      <c r="AB39" s="264" t="str">
        <f>IF(見積書!Z40="","",見積書!Z40)</f>
        <v/>
      </c>
      <c r="AC39" s="265"/>
      <c r="AD39" s="266"/>
      <c r="AE39" s="148" t="str">
        <f t="shared" ref="AE39" si="0">IF(AB39="","",AA39*AB39)</f>
        <v/>
      </c>
      <c r="AF39" s="149"/>
      <c r="AG39" s="149"/>
      <c r="AH39" s="149"/>
      <c r="AI39" s="149"/>
      <c r="AJ39" s="150"/>
      <c r="AK39" s="61" t="str">
        <f>IF(見積書!AI40="","",見積書!AI40)</f>
        <v/>
      </c>
    </row>
    <row r="40" spans="2:45" ht="22.5" customHeight="1">
      <c r="B40" s="99">
        <f>IF(見積書!B41="","",見積書!B41)</f>
        <v>12</v>
      </c>
      <c r="C40" s="131" t="str">
        <f>IF(見積書!C41="","",見積書!C41)</f>
        <v/>
      </c>
      <c r="D40" s="259" t="str">
        <f>IF(見積書!D41="","",見積書!D41)</f>
        <v/>
      </c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1"/>
      <c r="Y40" s="262" t="str">
        <f>IF(見積書!W41="","",見積書!W41)</f>
        <v/>
      </c>
      <c r="Z40" s="263"/>
      <c r="AA40" s="132" t="str">
        <f>IF(見積書!Y41="","",見積書!Y41)</f>
        <v/>
      </c>
      <c r="AB40" s="264" t="str">
        <f>IF(見積書!Z41="","",見積書!Z41)</f>
        <v/>
      </c>
      <c r="AC40" s="265"/>
      <c r="AD40" s="266"/>
      <c r="AE40" s="148" t="str">
        <f>IF(AB40="","",AA40*AB40)</f>
        <v/>
      </c>
      <c r="AF40" s="149"/>
      <c r="AG40" s="149"/>
      <c r="AH40" s="149"/>
      <c r="AI40" s="149"/>
      <c r="AJ40" s="150"/>
      <c r="AK40" s="61" t="str">
        <f>IF(見積書!AI41="","",見積書!AI41)</f>
        <v/>
      </c>
    </row>
    <row r="41" spans="2:45" ht="22.5" customHeight="1">
      <c r="B41" s="99">
        <f>IF(見積書!B42="","",見積書!B42)</f>
        <v>13</v>
      </c>
      <c r="C41" s="131" t="str">
        <f>IF(見積書!C42="","",見積書!C42)</f>
        <v/>
      </c>
      <c r="D41" s="259" t="str">
        <f>IF(見積書!D42="","",見積書!D42)</f>
        <v/>
      </c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1"/>
      <c r="Y41" s="262" t="str">
        <f>IF(見積書!W42="","",見積書!W42)</f>
        <v/>
      </c>
      <c r="Z41" s="263"/>
      <c r="AA41" s="132" t="str">
        <f>IF(見積書!Y42="","",見積書!Y42)</f>
        <v/>
      </c>
      <c r="AB41" s="264" t="str">
        <f>IF(見積書!Z42="","",見積書!Z42)</f>
        <v/>
      </c>
      <c r="AC41" s="265"/>
      <c r="AD41" s="266"/>
      <c r="AE41" s="148" t="str">
        <f t="shared" ref="AE41:AE62" si="1">IF(AB41="","",AA41*AB41)</f>
        <v/>
      </c>
      <c r="AF41" s="149"/>
      <c r="AG41" s="149"/>
      <c r="AH41" s="149"/>
      <c r="AI41" s="149"/>
      <c r="AJ41" s="150"/>
      <c r="AK41" s="61" t="str">
        <f>IF(見積書!AI42="","",見積書!AI42)</f>
        <v/>
      </c>
    </row>
    <row r="42" spans="2:45" ht="22.5" customHeight="1">
      <c r="B42" s="99">
        <f>IF(見積書!B43="","",見積書!B43)</f>
        <v>14</v>
      </c>
      <c r="C42" s="131" t="str">
        <f>IF(見積書!C43="","",見積書!C43)</f>
        <v/>
      </c>
      <c r="D42" s="259" t="str">
        <f>IF(見積書!D43="","",見積書!D43)</f>
        <v/>
      </c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1"/>
      <c r="Y42" s="262" t="str">
        <f>IF(見積書!W43="","",見積書!W43)</f>
        <v/>
      </c>
      <c r="Z42" s="263"/>
      <c r="AA42" s="132" t="str">
        <f>IF(見積書!Y43="","",見積書!Y43)</f>
        <v/>
      </c>
      <c r="AB42" s="264" t="str">
        <f>IF(見積書!Z43="","",見積書!Z43)</f>
        <v/>
      </c>
      <c r="AC42" s="265"/>
      <c r="AD42" s="266"/>
      <c r="AE42" s="148" t="str">
        <f t="shared" si="1"/>
        <v/>
      </c>
      <c r="AF42" s="149"/>
      <c r="AG42" s="149"/>
      <c r="AH42" s="149"/>
      <c r="AI42" s="149"/>
      <c r="AJ42" s="150"/>
      <c r="AK42" s="61" t="str">
        <f>IF(見積書!AI43="","",見積書!AI43)</f>
        <v/>
      </c>
    </row>
    <row r="43" spans="2:45" ht="22.5" customHeight="1">
      <c r="B43" s="99">
        <f>IF(見積書!B44="","",見積書!B44)</f>
        <v>15</v>
      </c>
      <c r="C43" s="131" t="str">
        <f>IF(見積書!C44="","",見積書!C44)</f>
        <v/>
      </c>
      <c r="D43" s="259" t="str">
        <f>IF(見積書!D44="","",見積書!D44)</f>
        <v/>
      </c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1"/>
      <c r="Y43" s="262" t="str">
        <f>IF(見積書!W44="","",見積書!W44)</f>
        <v/>
      </c>
      <c r="Z43" s="263"/>
      <c r="AA43" s="132" t="str">
        <f>IF(見積書!Y44="","",見積書!Y44)</f>
        <v/>
      </c>
      <c r="AB43" s="264" t="str">
        <f>IF(見積書!Z44="","",見積書!Z44)</f>
        <v/>
      </c>
      <c r="AC43" s="265"/>
      <c r="AD43" s="266"/>
      <c r="AE43" s="148" t="str">
        <f t="shared" si="1"/>
        <v/>
      </c>
      <c r="AF43" s="149"/>
      <c r="AG43" s="149"/>
      <c r="AH43" s="149"/>
      <c r="AI43" s="149"/>
      <c r="AJ43" s="150"/>
      <c r="AK43" s="61" t="str">
        <f>IF(見積書!AI44="","",見積書!AI44)</f>
        <v/>
      </c>
    </row>
    <row r="44" spans="2:45" ht="22.5" customHeight="1">
      <c r="B44" s="99">
        <f>IF(見積書!B45="","",見積書!B45)</f>
        <v>16</v>
      </c>
      <c r="C44" s="131" t="str">
        <f>IF(見積書!C45="","",見積書!C45)</f>
        <v/>
      </c>
      <c r="D44" s="259" t="str">
        <f>IF(見積書!D45="","",見積書!D45)</f>
        <v/>
      </c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1"/>
      <c r="Y44" s="262" t="str">
        <f>IF(見積書!W45="","",見積書!W45)</f>
        <v/>
      </c>
      <c r="Z44" s="263"/>
      <c r="AA44" s="132" t="str">
        <f>IF(見積書!Y45="","",見積書!Y45)</f>
        <v/>
      </c>
      <c r="AB44" s="264" t="str">
        <f>IF(見積書!Z45="","",見積書!Z45)</f>
        <v/>
      </c>
      <c r="AC44" s="265"/>
      <c r="AD44" s="266"/>
      <c r="AE44" s="148" t="str">
        <f t="shared" si="1"/>
        <v/>
      </c>
      <c r="AF44" s="149"/>
      <c r="AG44" s="149"/>
      <c r="AH44" s="149"/>
      <c r="AI44" s="149"/>
      <c r="AJ44" s="150"/>
      <c r="AK44" s="61" t="str">
        <f>IF(見積書!AI45="","",見積書!AI45)</f>
        <v/>
      </c>
    </row>
    <row r="45" spans="2:45" ht="22.5" customHeight="1">
      <c r="B45" s="99">
        <f>IF(見積書!B46="","",見積書!B46)</f>
        <v>17</v>
      </c>
      <c r="C45" s="131" t="str">
        <f>IF(見積書!C46="","",見積書!C46)</f>
        <v/>
      </c>
      <c r="D45" s="259" t="str">
        <f>IF(見積書!D46="","",見積書!D46)</f>
        <v/>
      </c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1"/>
      <c r="Y45" s="262" t="str">
        <f>IF(見積書!W46="","",見積書!W46)</f>
        <v/>
      </c>
      <c r="Z45" s="263"/>
      <c r="AA45" s="132" t="str">
        <f>IF(見積書!Y46="","",見積書!Y46)</f>
        <v/>
      </c>
      <c r="AB45" s="264" t="str">
        <f>IF(見積書!Z46="","",見積書!Z46)</f>
        <v/>
      </c>
      <c r="AC45" s="265"/>
      <c r="AD45" s="266"/>
      <c r="AE45" s="148" t="str">
        <f t="shared" si="1"/>
        <v/>
      </c>
      <c r="AF45" s="149"/>
      <c r="AG45" s="149"/>
      <c r="AH45" s="149"/>
      <c r="AI45" s="149"/>
      <c r="AJ45" s="150"/>
      <c r="AK45" s="61" t="str">
        <f>IF(見積書!AI46="","",見積書!AI46)</f>
        <v/>
      </c>
    </row>
    <row r="46" spans="2:45" ht="22.5" customHeight="1">
      <c r="B46" s="99">
        <f>IF(見積書!B47="","",見積書!B47)</f>
        <v>18</v>
      </c>
      <c r="C46" s="131" t="str">
        <f>IF(見積書!C47="","",見積書!C47)</f>
        <v/>
      </c>
      <c r="D46" s="259" t="str">
        <f>IF(見積書!D47="","",見積書!D47)</f>
        <v/>
      </c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1"/>
      <c r="Y46" s="262" t="str">
        <f>IF(見積書!W47="","",見積書!W47)</f>
        <v/>
      </c>
      <c r="Z46" s="263"/>
      <c r="AA46" s="132" t="str">
        <f>IF(見積書!Y47="","",見積書!Y47)</f>
        <v/>
      </c>
      <c r="AB46" s="264" t="str">
        <f>IF(見積書!Z47="","",見積書!Z47)</f>
        <v/>
      </c>
      <c r="AC46" s="265"/>
      <c r="AD46" s="266"/>
      <c r="AE46" s="148" t="str">
        <f t="shared" si="1"/>
        <v/>
      </c>
      <c r="AF46" s="149"/>
      <c r="AG46" s="149"/>
      <c r="AH46" s="149"/>
      <c r="AI46" s="149"/>
      <c r="AJ46" s="150"/>
      <c r="AK46" s="61" t="str">
        <f>IF(見積書!AI47="","",見積書!AI47)</f>
        <v/>
      </c>
    </row>
    <row r="47" spans="2:45" ht="22.5" customHeight="1">
      <c r="B47" s="99">
        <f>IF(見積書!B48="","",見積書!B48)</f>
        <v>19</v>
      </c>
      <c r="C47" s="131" t="str">
        <f>IF(見積書!C48="","",見積書!C48)</f>
        <v/>
      </c>
      <c r="D47" s="259" t="str">
        <f>IF(見積書!D48="","",見積書!D48)</f>
        <v/>
      </c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1"/>
      <c r="Y47" s="262" t="str">
        <f>IF(見積書!W48="","",見積書!W48)</f>
        <v/>
      </c>
      <c r="Z47" s="263"/>
      <c r="AA47" s="132" t="str">
        <f>IF(見積書!Y48="","",見積書!Y48)</f>
        <v/>
      </c>
      <c r="AB47" s="264" t="str">
        <f>IF(見積書!Z48="","",見積書!Z48)</f>
        <v/>
      </c>
      <c r="AC47" s="265"/>
      <c r="AD47" s="266"/>
      <c r="AE47" s="148" t="str">
        <f t="shared" si="1"/>
        <v/>
      </c>
      <c r="AF47" s="149"/>
      <c r="AG47" s="149"/>
      <c r="AH47" s="149"/>
      <c r="AI47" s="149"/>
      <c r="AJ47" s="150"/>
      <c r="AK47" s="61" t="str">
        <f>IF(見積書!AI48="","",見積書!AI48)</f>
        <v/>
      </c>
    </row>
    <row r="48" spans="2:45" ht="22.5" customHeight="1">
      <c r="B48" s="99">
        <f>IF(見積書!B49="","",見積書!B49)</f>
        <v>20</v>
      </c>
      <c r="C48" s="131" t="str">
        <f>IF(見積書!C49="","",見積書!C49)</f>
        <v/>
      </c>
      <c r="D48" s="259" t="str">
        <f>IF(見積書!D49="","",見積書!D49)</f>
        <v/>
      </c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1"/>
      <c r="Y48" s="262" t="str">
        <f>IF(見積書!W49="","",見積書!W49)</f>
        <v/>
      </c>
      <c r="Z48" s="263"/>
      <c r="AA48" s="132" t="str">
        <f>IF(見積書!Y49="","",見積書!Y49)</f>
        <v/>
      </c>
      <c r="AB48" s="264" t="str">
        <f>IF(見積書!Z49="","",見積書!Z49)</f>
        <v/>
      </c>
      <c r="AC48" s="265"/>
      <c r="AD48" s="266"/>
      <c r="AE48" s="148" t="str">
        <f t="shared" si="1"/>
        <v/>
      </c>
      <c r="AF48" s="149"/>
      <c r="AG48" s="149"/>
      <c r="AH48" s="149"/>
      <c r="AI48" s="149"/>
      <c r="AJ48" s="150"/>
      <c r="AK48" s="61" t="str">
        <f>IF(見積書!AI49="","",見積書!AI49)</f>
        <v/>
      </c>
    </row>
    <row r="49" spans="2:37" ht="22.5" customHeight="1">
      <c r="B49" s="99">
        <f>IF(見積書!B50="","",見積書!B50)</f>
        <v>21</v>
      </c>
      <c r="C49" s="131" t="str">
        <f>IF(見積書!C50="","",見積書!C50)</f>
        <v/>
      </c>
      <c r="D49" s="259" t="str">
        <f>IF(見積書!D50="","",見積書!D50)</f>
        <v/>
      </c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1"/>
      <c r="Y49" s="262" t="str">
        <f>IF(見積書!W50="","",見積書!W50)</f>
        <v/>
      </c>
      <c r="Z49" s="263"/>
      <c r="AA49" s="132" t="str">
        <f>IF(見積書!Y50="","",見積書!Y50)</f>
        <v/>
      </c>
      <c r="AB49" s="264" t="str">
        <f>IF(見積書!Z50="","",見積書!Z50)</f>
        <v/>
      </c>
      <c r="AC49" s="265"/>
      <c r="AD49" s="266"/>
      <c r="AE49" s="148" t="str">
        <f t="shared" si="1"/>
        <v/>
      </c>
      <c r="AF49" s="149"/>
      <c r="AG49" s="149"/>
      <c r="AH49" s="149"/>
      <c r="AI49" s="149"/>
      <c r="AJ49" s="150"/>
      <c r="AK49" s="61" t="str">
        <f>IF(見積書!AI50="","",見積書!AI50)</f>
        <v/>
      </c>
    </row>
    <row r="50" spans="2:37" ht="22.5" customHeight="1">
      <c r="B50" s="99">
        <f>IF(見積書!B51="","",見積書!B51)</f>
        <v>22</v>
      </c>
      <c r="C50" s="131" t="str">
        <f>IF(見積書!C51="","",見積書!C51)</f>
        <v/>
      </c>
      <c r="D50" s="259" t="str">
        <f>IF(見積書!D51="","",見積書!D51)</f>
        <v/>
      </c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1"/>
      <c r="Y50" s="262" t="str">
        <f>IF(見積書!W51="","",見積書!W51)</f>
        <v/>
      </c>
      <c r="Z50" s="263"/>
      <c r="AA50" s="132" t="str">
        <f>IF(見積書!Y51="","",見積書!Y51)</f>
        <v/>
      </c>
      <c r="AB50" s="264" t="str">
        <f>IF(見積書!Z51="","",見積書!Z51)</f>
        <v/>
      </c>
      <c r="AC50" s="265"/>
      <c r="AD50" s="266"/>
      <c r="AE50" s="148" t="str">
        <f t="shared" si="1"/>
        <v/>
      </c>
      <c r="AF50" s="149"/>
      <c r="AG50" s="149"/>
      <c r="AH50" s="149"/>
      <c r="AI50" s="149"/>
      <c r="AJ50" s="150"/>
      <c r="AK50" s="61" t="str">
        <f>IF(見積書!AI51="","",見積書!AI51)</f>
        <v/>
      </c>
    </row>
    <row r="51" spans="2:37" ht="22.5" customHeight="1">
      <c r="B51" s="99">
        <f>IF(見積書!B52="","",見積書!B52)</f>
        <v>23</v>
      </c>
      <c r="C51" s="131" t="str">
        <f>IF(見積書!C52="","",見積書!C52)</f>
        <v/>
      </c>
      <c r="D51" s="259" t="str">
        <f>IF(見積書!D52="","",見積書!D52)</f>
        <v/>
      </c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1"/>
      <c r="Y51" s="262" t="str">
        <f>IF(見積書!W52="","",見積書!W52)</f>
        <v/>
      </c>
      <c r="Z51" s="263"/>
      <c r="AA51" s="132" t="str">
        <f>IF(見積書!Y52="","",見積書!Y52)</f>
        <v/>
      </c>
      <c r="AB51" s="264" t="str">
        <f>IF(見積書!Z52="","",見積書!Z52)</f>
        <v/>
      </c>
      <c r="AC51" s="265"/>
      <c r="AD51" s="266"/>
      <c r="AE51" s="148" t="str">
        <f t="shared" si="1"/>
        <v/>
      </c>
      <c r="AF51" s="149"/>
      <c r="AG51" s="149"/>
      <c r="AH51" s="149"/>
      <c r="AI51" s="149"/>
      <c r="AJ51" s="150"/>
      <c r="AK51" s="61" t="str">
        <f>IF(見積書!AI52="","",見積書!AI52)</f>
        <v/>
      </c>
    </row>
    <row r="52" spans="2:37" ht="22.5" customHeight="1">
      <c r="B52" s="99">
        <f>IF(見積書!B53="","",見積書!B53)</f>
        <v>24</v>
      </c>
      <c r="C52" s="131" t="str">
        <f>IF(見積書!C53="","",見積書!C53)</f>
        <v/>
      </c>
      <c r="D52" s="259" t="str">
        <f>IF(見積書!D53="","",見積書!D53)</f>
        <v/>
      </c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1"/>
      <c r="Y52" s="262" t="str">
        <f>IF(見積書!W53="","",見積書!W53)</f>
        <v/>
      </c>
      <c r="Z52" s="263"/>
      <c r="AA52" s="132" t="str">
        <f>IF(見積書!Y53="","",見積書!Y53)</f>
        <v/>
      </c>
      <c r="AB52" s="264" t="str">
        <f>IF(見積書!Z53="","",見積書!Z53)</f>
        <v/>
      </c>
      <c r="AC52" s="265"/>
      <c r="AD52" s="266"/>
      <c r="AE52" s="148" t="str">
        <f t="shared" si="1"/>
        <v/>
      </c>
      <c r="AF52" s="149"/>
      <c r="AG52" s="149"/>
      <c r="AH52" s="149"/>
      <c r="AI52" s="149"/>
      <c r="AJ52" s="150"/>
      <c r="AK52" s="61" t="str">
        <f>IF(見積書!AI53="","",見積書!AI53)</f>
        <v/>
      </c>
    </row>
    <row r="53" spans="2:37" ht="22.5" customHeight="1">
      <c r="B53" s="99">
        <f>IF(見積書!B54="","",見積書!B54)</f>
        <v>25</v>
      </c>
      <c r="C53" s="131" t="str">
        <f>IF(見積書!C54="","",見積書!C54)</f>
        <v/>
      </c>
      <c r="D53" s="259" t="str">
        <f>IF(見積書!D54="","",見積書!D54)</f>
        <v/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1"/>
      <c r="Y53" s="262" t="str">
        <f>IF(見積書!W54="","",見積書!W54)</f>
        <v/>
      </c>
      <c r="Z53" s="263"/>
      <c r="AA53" s="132" t="str">
        <f>IF(見積書!Y54="","",見積書!Y54)</f>
        <v/>
      </c>
      <c r="AB53" s="264" t="str">
        <f>IF(見積書!Z54="","",見積書!Z54)</f>
        <v/>
      </c>
      <c r="AC53" s="265"/>
      <c r="AD53" s="266"/>
      <c r="AE53" s="148" t="str">
        <f t="shared" si="1"/>
        <v/>
      </c>
      <c r="AF53" s="149"/>
      <c r="AG53" s="149"/>
      <c r="AH53" s="149"/>
      <c r="AI53" s="149"/>
      <c r="AJ53" s="150"/>
      <c r="AK53" s="61" t="str">
        <f>IF(見積書!AI54="","",見積書!AI54)</f>
        <v/>
      </c>
    </row>
    <row r="54" spans="2:37" ht="22.5" customHeight="1">
      <c r="B54" s="99">
        <f>IF(見積書!B55="","",見積書!B55)</f>
        <v>26</v>
      </c>
      <c r="C54" s="131" t="str">
        <f>IF(見積書!C55="","",見積書!C55)</f>
        <v/>
      </c>
      <c r="D54" s="259" t="str">
        <f>IF(見積書!D55="","",見積書!D55)</f>
        <v/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1"/>
      <c r="Y54" s="262" t="str">
        <f>IF(見積書!W55="","",見積書!W55)</f>
        <v/>
      </c>
      <c r="Z54" s="263"/>
      <c r="AA54" s="132" t="str">
        <f>IF(見積書!Y55="","",見積書!Y55)</f>
        <v/>
      </c>
      <c r="AB54" s="264" t="str">
        <f>IF(見積書!Z55="","",見積書!Z55)</f>
        <v/>
      </c>
      <c r="AC54" s="265"/>
      <c r="AD54" s="266"/>
      <c r="AE54" s="148" t="str">
        <f t="shared" si="1"/>
        <v/>
      </c>
      <c r="AF54" s="149"/>
      <c r="AG54" s="149"/>
      <c r="AH54" s="149"/>
      <c r="AI54" s="149"/>
      <c r="AJ54" s="150"/>
      <c r="AK54" s="61" t="str">
        <f>IF(見積書!AI55="","",見積書!AI55)</f>
        <v/>
      </c>
    </row>
    <row r="55" spans="2:37" ht="22.5" customHeight="1">
      <c r="B55" s="99">
        <f>IF(見積書!B56="","",見積書!B56)</f>
        <v>27</v>
      </c>
      <c r="C55" s="131" t="str">
        <f>IF(見積書!C56="","",見積書!C56)</f>
        <v/>
      </c>
      <c r="D55" s="259" t="str">
        <f>IF(見積書!D56="","",見積書!D56)</f>
        <v/>
      </c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1"/>
      <c r="Y55" s="262" t="str">
        <f>IF(見積書!W56="","",見積書!W56)</f>
        <v/>
      </c>
      <c r="Z55" s="263"/>
      <c r="AA55" s="132" t="str">
        <f>IF(見積書!Y56="","",見積書!Y56)</f>
        <v/>
      </c>
      <c r="AB55" s="264" t="str">
        <f>IF(見積書!Z56="","",見積書!Z56)</f>
        <v/>
      </c>
      <c r="AC55" s="265"/>
      <c r="AD55" s="266"/>
      <c r="AE55" s="148" t="str">
        <f t="shared" si="1"/>
        <v/>
      </c>
      <c r="AF55" s="149"/>
      <c r="AG55" s="149"/>
      <c r="AH55" s="149"/>
      <c r="AI55" s="149"/>
      <c r="AJ55" s="150"/>
      <c r="AK55" s="61" t="str">
        <f>IF(見積書!AI56="","",見積書!AI56)</f>
        <v/>
      </c>
    </row>
    <row r="56" spans="2:37" ht="22.5" customHeight="1">
      <c r="B56" s="99">
        <f>IF(見積書!B57="","",見積書!B57)</f>
        <v>28</v>
      </c>
      <c r="C56" s="131" t="str">
        <f>IF(見積書!C57="","",見積書!C57)</f>
        <v/>
      </c>
      <c r="D56" s="259" t="str">
        <f>IF(見積書!D57="","",見積書!D57)</f>
        <v/>
      </c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1"/>
      <c r="Y56" s="262" t="str">
        <f>IF(見積書!W57="","",見積書!W57)</f>
        <v/>
      </c>
      <c r="Z56" s="263"/>
      <c r="AA56" s="132" t="str">
        <f>IF(見積書!Y57="","",見積書!Y57)</f>
        <v/>
      </c>
      <c r="AB56" s="264" t="str">
        <f>IF(見積書!Z57="","",見積書!Z57)</f>
        <v/>
      </c>
      <c r="AC56" s="265"/>
      <c r="AD56" s="266"/>
      <c r="AE56" s="148" t="str">
        <f t="shared" si="1"/>
        <v/>
      </c>
      <c r="AF56" s="149"/>
      <c r="AG56" s="149"/>
      <c r="AH56" s="149"/>
      <c r="AI56" s="149"/>
      <c r="AJ56" s="150"/>
      <c r="AK56" s="61" t="str">
        <f>IF(見積書!AI57="","",見積書!AI57)</f>
        <v/>
      </c>
    </row>
    <row r="57" spans="2:37" ht="22.5" customHeight="1">
      <c r="B57" s="99">
        <f>IF(見積書!B58="","",見積書!B58)</f>
        <v>29</v>
      </c>
      <c r="C57" s="131" t="str">
        <f>IF(見積書!C58="","",見積書!C58)</f>
        <v/>
      </c>
      <c r="D57" s="259" t="str">
        <f>IF(見積書!D58="","",見積書!D58)</f>
        <v/>
      </c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1"/>
      <c r="Y57" s="262" t="str">
        <f>IF(見積書!W58="","",見積書!W58)</f>
        <v/>
      </c>
      <c r="Z57" s="263"/>
      <c r="AA57" s="132" t="str">
        <f>IF(見積書!Y58="","",見積書!Y58)</f>
        <v/>
      </c>
      <c r="AB57" s="264" t="str">
        <f>IF(見積書!Z58="","",見積書!Z58)</f>
        <v/>
      </c>
      <c r="AC57" s="265"/>
      <c r="AD57" s="266"/>
      <c r="AE57" s="148" t="str">
        <f t="shared" si="1"/>
        <v/>
      </c>
      <c r="AF57" s="149"/>
      <c r="AG57" s="149"/>
      <c r="AH57" s="149"/>
      <c r="AI57" s="149"/>
      <c r="AJ57" s="150"/>
      <c r="AK57" s="61" t="str">
        <f>IF(見積書!AI58="","",見積書!AI58)</f>
        <v/>
      </c>
    </row>
    <row r="58" spans="2:37" ht="22.5" customHeight="1">
      <c r="B58" s="99">
        <f>IF(見積書!B59="","",見積書!B59)</f>
        <v>30</v>
      </c>
      <c r="C58" s="131" t="str">
        <f>IF(見積書!C59="","",見積書!C59)</f>
        <v/>
      </c>
      <c r="D58" s="259" t="str">
        <f>IF(見積書!D59="","",見積書!D59)</f>
        <v/>
      </c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1"/>
      <c r="Y58" s="262" t="str">
        <f>IF(見積書!W59="","",見積書!W59)</f>
        <v/>
      </c>
      <c r="Z58" s="263"/>
      <c r="AA58" s="132" t="str">
        <f>IF(見積書!Y59="","",見積書!Y59)</f>
        <v/>
      </c>
      <c r="AB58" s="264" t="str">
        <f>IF(見積書!Z59="","",見積書!Z59)</f>
        <v/>
      </c>
      <c r="AC58" s="265"/>
      <c r="AD58" s="266"/>
      <c r="AE58" s="148" t="str">
        <f t="shared" si="1"/>
        <v/>
      </c>
      <c r="AF58" s="149"/>
      <c r="AG58" s="149"/>
      <c r="AH58" s="149"/>
      <c r="AI58" s="149"/>
      <c r="AJ58" s="150"/>
      <c r="AK58" s="61" t="str">
        <f>IF(見積書!AI59="","",見積書!AI59)</f>
        <v/>
      </c>
    </row>
    <row r="59" spans="2:37" ht="22.5" customHeight="1">
      <c r="B59" s="99">
        <f>IF(見積書!B60="","",見積書!B60)</f>
        <v>31</v>
      </c>
      <c r="C59" s="131" t="str">
        <f>IF(見積書!C60="","",見積書!C60)</f>
        <v/>
      </c>
      <c r="D59" s="259" t="str">
        <f>IF(見積書!D60="","",見積書!D60)</f>
        <v/>
      </c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1"/>
      <c r="Y59" s="262" t="str">
        <f>IF(見積書!W60="","",見積書!W60)</f>
        <v/>
      </c>
      <c r="Z59" s="263"/>
      <c r="AA59" s="132" t="str">
        <f>IF(見積書!Y60="","",見積書!Y60)</f>
        <v/>
      </c>
      <c r="AB59" s="264" t="str">
        <f>IF(見積書!Z60="","",見積書!Z60)</f>
        <v/>
      </c>
      <c r="AC59" s="265"/>
      <c r="AD59" s="266"/>
      <c r="AE59" s="148" t="str">
        <f t="shared" si="1"/>
        <v/>
      </c>
      <c r="AF59" s="149"/>
      <c r="AG59" s="149"/>
      <c r="AH59" s="149"/>
      <c r="AI59" s="149"/>
      <c r="AJ59" s="150"/>
      <c r="AK59" s="61" t="str">
        <f>IF(見積書!AI60="","",見積書!AI60)</f>
        <v/>
      </c>
    </row>
    <row r="60" spans="2:37" ht="22.5" customHeight="1">
      <c r="B60" s="99">
        <f>IF(見積書!B61="","",見積書!B61)</f>
        <v>32</v>
      </c>
      <c r="C60" s="131" t="str">
        <f>IF(見積書!C61="","",見積書!C61)</f>
        <v/>
      </c>
      <c r="D60" s="259" t="str">
        <f>IF(見積書!D61="","",見積書!D61)</f>
        <v/>
      </c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1"/>
      <c r="Y60" s="262" t="str">
        <f>IF(見積書!W61="","",見積書!W61)</f>
        <v/>
      </c>
      <c r="Z60" s="263"/>
      <c r="AA60" s="132" t="str">
        <f>IF(見積書!Y61="","",見積書!Y61)</f>
        <v/>
      </c>
      <c r="AB60" s="264" t="str">
        <f>IF(見積書!Z61="","",見積書!Z61)</f>
        <v/>
      </c>
      <c r="AC60" s="265"/>
      <c r="AD60" s="266"/>
      <c r="AE60" s="148" t="str">
        <f t="shared" si="1"/>
        <v/>
      </c>
      <c r="AF60" s="149"/>
      <c r="AG60" s="149"/>
      <c r="AH60" s="149"/>
      <c r="AI60" s="149"/>
      <c r="AJ60" s="150"/>
      <c r="AK60" s="61" t="str">
        <f>IF(見積書!AI61="","",見積書!AI61)</f>
        <v/>
      </c>
    </row>
    <row r="61" spans="2:37" ht="22.5" customHeight="1">
      <c r="B61" s="99">
        <f>IF(見積書!B62="","",見積書!B62)</f>
        <v>33</v>
      </c>
      <c r="C61" s="131" t="str">
        <f>IF(見積書!C62="","",見積書!C62)</f>
        <v/>
      </c>
      <c r="D61" s="259" t="str">
        <f>IF(見積書!D62="","",見積書!D62)</f>
        <v/>
      </c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1"/>
      <c r="Y61" s="262" t="str">
        <f>IF(見積書!W62="","",見積書!W62)</f>
        <v/>
      </c>
      <c r="Z61" s="263"/>
      <c r="AA61" s="132" t="str">
        <f>IF(見積書!Y62="","",見積書!Y62)</f>
        <v/>
      </c>
      <c r="AB61" s="264" t="str">
        <f>IF(見積書!Z62="","",見積書!Z62)</f>
        <v/>
      </c>
      <c r="AC61" s="265"/>
      <c r="AD61" s="266"/>
      <c r="AE61" s="148" t="str">
        <f t="shared" si="1"/>
        <v/>
      </c>
      <c r="AF61" s="149"/>
      <c r="AG61" s="149"/>
      <c r="AH61" s="149"/>
      <c r="AI61" s="149"/>
      <c r="AJ61" s="150"/>
      <c r="AK61" s="61" t="str">
        <f>IF(見積書!AI62="","",見積書!AI62)</f>
        <v/>
      </c>
    </row>
    <row r="62" spans="2:37" ht="22.5" customHeight="1">
      <c r="B62" s="99">
        <f>IF(見積書!B63="","",見積書!B63)</f>
        <v>34</v>
      </c>
      <c r="C62" s="131" t="str">
        <f>IF(見積書!C63="","",見積書!C63)</f>
        <v/>
      </c>
      <c r="D62" s="259" t="str">
        <f>IF(見積書!D63="","",見積書!D63)</f>
        <v/>
      </c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1"/>
      <c r="Y62" s="262" t="str">
        <f>IF(見積書!W63="","",見積書!W63)</f>
        <v/>
      </c>
      <c r="Z62" s="263"/>
      <c r="AA62" s="132" t="str">
        <f>IF(見積書!Y63="","",見積書!Y63)</f>
        <v/>
      </c>
      <c r="AB62" s="264" t="str">
        <f>IF(見積書!Z63="","",見積書!Z63)</f>
        <v/>
      </c>
      <c r="AC62" s="265"/>
      <c r="AD62" s="266"/>
      <c r="AE62" s="148" t="str">
        <f t="shared" si="1"/>
        <v/>
      </c>
      <c r="AF62" s="149"/>
      <c r="AG62" s="149"/>
      <c r="AH62" s="149"/>
      <c r="AI62" s="149"/>
      <c r="AJ62" s="150"/>
      <c r="AK62" s="61" t="str">
        <f>IF(見積書!AI63="","",見積書!AI63)</f>
        <v/>
      </c>
    </row>
    <row r="63" spans="2:37" ht="22.5" customHeight="1">
      <c r="B63" s="99">
        <f>IF(見積書!B64="","",見積書!B64)</f>
        <v>35</v>
      </c>
      <c r="C63" s="131" t="str">
        <f>IF(見積書!C64="","",見積書!C64)</f>
        <v/>
      </c>
      <c r="D63" s="259" t="str">
        <f>IF(見積書!D64="","",見積書!D64)</f>
        <v/>
      </c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1"/>
      <c r="Y63" s="262" t="str">
        <f>IF(見積書!W64="","",見積書!W64)</f>
        <v/>
      </c>
      <c r="Z63" s="263"/>
      <c r="AA63" s="132" t="str">
        <f>IF(見積書!Y64="","",見積書!Y64)</f>
        <v/>
      </c>
      <c r="AB63" s="264" t="str">
        <f>IF(見積書!Z64="","",見積書!Z64)</f>
        <v/>
      </c>
      <c r="AC63" s="265"/>
      <c r="AD63" s="266"/>
      <c r="AE63" s="148" t="str">
        <f>IF(AB63="","",AA63*AB63)</f>
        <v/>
      </c>
      <c r="AF63" s="149"/>
      <c r="AG63" s="149"/>
      <c r="AH63" s="149"/>
      <c r="AI63" s="149"/>
      <c r="AJ63" s="150"/>
      <c r="AK63" s="61" t="str">
        <f>IF(見積書!AI64="","",見積書!AI64)</f>
        <v/>
      </c>
    </row>
    <row r="65" spans="2:37"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50"/>
      <c r="W65" s="4"/>
      <c r="X65" s="4"/>
      <c r="Y65" s="4"/>
      <c r="Z65" s="4"/>
      <c r="AA65" s="103"/>
      <c r="AB65" s="103"/>
      <c r="AC65" s="103"/>
      <c r="AD65" s="101" t="s">
        <v>30</v>
      </c>
      <c r="AE65" s="153" t="str">
        <f>AE35</f>
        <v/>
      </c>
      <c r="AF65" s="153"/>
      <c r="AG65" s="153"/>
      <c r="AH65" s="153"/>
      <c r="AI65" s="153"/>
      <c r="AJ65" s="153"/>
      <c r="AK65" s="153"/>
    </row>
    <row r="66" spans="2:37" ht="7.5" customHeight="1"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55"/>
    </row>
    <row r="67" spans="2:37">
      <c r="B67" s="108" t="s">
        <v>0</v>
      </c>
      <c r="C67" s="108" t="s">
        <v>1</v>
      </c>
      <c r="D67" s="267" t="s">
        <v>7</v>
      </c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154" t="s">
        <v>29</v>
      </c>
      <c r="Z67" s="155"/>
      <c r="AA67" s="109" t="s">
        <v>8</v>
      </c>
      <c r="AB67" s="154" t="s">
        <v>9</v>
      </c>
      <c r="AC67" s="156"/>
      <c r="AD67" s="155"/>
      <c r="AE67" s="154" t="s">
        <v>20</v>
      </c>
      <c r="AF67" s="156"/>
      <c r="AG67" s="156"/>
      <c r="AH67" s="156"/>
      <c r="AI67" s="156"/>
      <c r="AJ67" s="155"/>
      <c r="AK67" s="110" t="s">
        <v>35</v>
      </c>
    </row>
    <row r="68" spans="2:37" ht="22.5" customHeight="1">
      <c r="B68" s="130">
        <f>IF(見積書!B69="","",見積書!B69)</f>
        <v>36</v>
      </c>
      <c r="C68" s="131" t="str">
        <f>IF(見積書!C69="","",見積書!C69)</f>
        <v/>
      </c>
      <c r="D68" s="140" t="str">
        <f>IF(見積書!D69="","",見積書!D69)</f>
        <v/>
      </c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1" t="str">
        <f>IF(見積書!W69="","",見積書!W69)</f>
        <v/>
      </c>
      <c r="Z68" s="141"/>
      <c r="AA68" s="132" t="str">
        <f>IF(見積書!Y69="","",見積書!Y69)</f>
        <v/>
      </c>
      <c r="AB68" s="142" t="str">
        <f>IF(見積書!Z69="","",見積書!Z69)</f>
        <v/>
      </c>
      <c r="AC68" s="142"/>
      <c r="AD68" s="142"/>
      <c r="AE68" s="148" t="str">
        <f>IF(AB68="","",AA68*AB68)</f>
        <v/>
      </c>
      <c r="AF68" s="149"/>
      <c r="AG68" s="149"/>
      <c r="AH68" s="149"/>
      <c r="AI68" s="149"/>
      <c r="AJ68" s="150"/>
      <c r="AK68" s="61" t="str">
        <f>IF(見積書!AI69="","",見積書!AI69)</f>
        <v/>
      </c>
    </row>
    <row r="69" spans="2:37" ht="22.5" customHeight="1">
      <c r="B69" s="130">
        <f>IF(見積書!B70="","",見積書!B70)</f>
        <v>37</v>
      </c>
      <c r="C69" s="131" t="str">
        <f>IF(見積書!C70="","",見積書!C70)</f>
        <v/>
      </c>
      <c r="D69" s="259" t="str">
        <f>IF(見積書!D70="","",見積書!D70)</f>
        <v/>
      </c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1"/>
      <c r="Y69" s="262" t="str">
        <f>IF(見積書!W70="","",見積書!W70)</f>
        <v/>
      </c>
      <c r="Z69" s="263"/>
      <c r="AA69" s="132" t="str">
        <f>IF(見積書!Y70="","",見積書!Y70)</f>
        <v/>
      </c>
      <c r="AB69" s="264" t="str">
        <f>IF(見積書!Z70="","",見積書!Z70)</f>
        <v/>
      </c>
      <c r="AC69" s="265"/>
      <c r="AD69" s="266"/>
      <c r="AE69" s="148" t="str">
        <f t="shared" ref="AE69" si="2">IF(AB69="","",AA69*AB69)</f>
        <v/>
      </c>
      <c r="AF69" s="149"/>
      <c r="AG69" s="149"/>
      <c r="AH69" s="149"/>
      <c r="AI69" s="149"/>
      <c r="AJ69" s="150"/>
      <c r="AK69" s="61" t="str">
        <f>IF(見積書!AI70="","",見積書!AI70)</f>
        <v/>
      </c>
    </row>
    <row r="70" spans="2:37" ht="22.5" customHeight="1">
      <c r="B70" s="130">
        <f>IF(見積書!B71="","",見積書!B71)</f>
        <v>38</v>
      </c>
      <c r="C70" s="131" t="str">
        <f>IF(見積書!C71="","",見積書!C71)</f>
        <v/>
      </c>
      <c r="D70" s="259" t="str">
        <f>IF(見積書!D71="","",見積書!D71)</f>
        <v/>
      </c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1"/>
      <c r="Y70" s="262" t="str">
        <f>IF(見積書!W71="","",見積書!W71)</f>
        <v/>
      </c>
      <c r="Z70" s="263"/>
      <c r="AA70" s="132" t="str">
        <f>IF(見積書!Y71="","",見積書!Y71)</f>
        <v/>
      </c>
      <c r="AB70" s="264" t="str">
        <f>IF(見積書!Z71="","",見積書!Z71)</f>
        <v/>
      </c>
      <c r="AC70" s="265"/>
      <c r="AD70" s="266"/>
      <c r="AE70" s="148" t="str">
        <f>IF(AB70="","",AA70*AB70)</f>
        <v/>
      </c>
      <c r="AF70" s="149"/>
      <c r="AG70" s="149"/>
      <c r="AH70" s="149"/>
      <c r="AI70" s="149"/>
      <c r="AJ70" s="150"/>
      <c r="AK70" s="61" t="str">
        <f>IF(見積書!AI71="","",見積書!AI71)</f>
        <v/>
      </c>
    </row>
    <row r="71" spans="2:37" ht="22.5" customHeight="1">
      <c r="B71" s="130">
        <f>IF(見積書!B72="","",見積書!B72)</f>
        <v>39</v>
      </c>
      <c r="C71" s="131" t="str">
        <f>IF(見積書!C72="","",見積書!C72)</f>
        <v/>
      </c>
      <c r="D71" s="259" t="str">
        <f>IF(見積書!D72="","",見積書!D72)</f>
        <v/>
      </c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1"/>
      <c r="Y71" s="262" t="str">
        <f>IF(見積書!W72="","",見積書!W72)</f>
        <v/>
      </c>
      <c r="Z71" s="263"/>
      <c r="AA71" s="132" t="str">
        <f>IF(見積書!Y72="","",見積書!Y72)</f>
        <v/>
      </c>
      <c r="AB71" s="264" t="str">
        <f>IF(見積書!Z72="","",見積書!Z72)</f>
        <v/>
      </c>
      <c r="AC71" s="265"/>
      <c r="AD71" s="266"/>
      <c r="AE71" s="148" t="str">
        <f t="shared" ref="AE71:AE91" si="3">IF(AB71="","",AA71*AB71)</f>
        <v/>
      </c>
      <c r="AF71" s="149"/>
      <c r="AG71" s="149"/>
      <c r="AH71" s="149"/>
      <c r="AI71" s="149"/>
      <c r="AJ71" s="150"/>
      <c r="AK71" s="61" t="str">
        <f>IF(見積書!AI72="","",見積書!AI72)</f>
        <v/>
      </c>
    </row>
    <row r="72" spans="2:37" ht="22.5" customHeight="1">
      <c r="B72" s="130">
        <f>IF(見積書!B73="","",見積書!B73)</f>
        <v>40</v>
      </c>
      <c r="C72" s="131" t="str">
        <f>IF(見積書!C73="","",見積書!C73)</f>
        <v/>
      </c>
      <c r="D72" s="259" t="str">
        <f>IF(見積書!D73="","",見積書!D73)</f>
        <v/>
      </c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1"/>
      <c r="Y72" s="262" t="str">
        <f>IF(見積書!W73="","",見積書!W73)</f>
        <v/>
      </c>
      <c r="Z72" s="263"/>
      <c r="AA72" s="132" t="str">
        <f>IF(見積書!Y73="","",見積書!Y73)</f>
        <v/>
      </c>
      <c r="AB72" s="264" t="str">
        <f>IF(見積書!Z73="","",見積書!Z73)</f>
        <v/>
      </c>
      <c r="AC72" s="265"/>
      <c r="AD72" s="266"/>
      <c r="AE72" s="148" t="str">
        <f t="shared" si="3"/>
        <v/>
      </c>
      <c r="AF72" s="149"/>
      <c r="AG72" s="149"/>
      <c r="AH72" s="149"/>
      <c r="AI72" s="149"/>
      <c r="AJ72" s="150"/>
      <c r="AK72" s="61" t="str">
        <f>IF(見積書!AI73="","",見積書!AI73)</f>
        <v/>
      </c>
    </row>
    <row r="73" spans="2:37" ht="22.5" customHeight="1">
      <c r="B73" s="130">
        <f>IF(見積書!B74="","",見積書!B74)</f>
        <v>41</v>
      </c>
      <c r="C73" s="131" t="str">
        <f>IF(見積書!C74="","",見積書!C74)</f>
        <v/>
      </c>
      <c r="D73" s="259" t="str">
        <f>IF(見積書!D74="","",見積書!D74)</f>
        <v/>
      </c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1"/>
      <c r="Y73" s="262" t="str">
        <f>IF(見積書!W74="","",見積書!W74)</f>
        <v/>
      </c>
      <c r="Z73" s="263"/>
      <c r="AA73" s="132" t="str">
        <f>IF(見積書!Y74="","",見積書!Y74)</f>
        <v/>
      </c>
      <c r="AB73" s="264" t="str">
        <f>IF(見積書!Z74="","",見積書!Z74)</f>
        <v/>
      </c>
      <c r="AC73" s="265"/>
      <c r="AD73" s="266"/>
      <c r="AE73" s="148" t="str">
        <f t="shared" si="3"/>
        <v/>
      </c>
      <c r="AF73" s="149"/>
      <c r="AG73" s="149"/>
      <c r="AH73" s="149"/>
      <c r="AI73" s="149"/>
      <c r="AJ73" s="150"/>
      <c r="AK73" s="61" t="str">
        <f>IF(見積書!AI74="","",見積書!AI74)</f>
        <v/>
      </c>
    </row>
    <row r="74" spans="2:37" ht="22.5" customHeight="1">
      <c r="B74" s="130">
        <f>IF(見積書!B75="","",見積書!B75)</f>
        <v>42</v>
      </c>
      <c r="C74" s="131" t="str">
        <f>IF(見積書!C75="","",見積書!C75)</f>
        <v/>
      </c>
      <c r="D74" s="259" t="str">
        <f>IF(見積書!D75="","",見積書!D75)</f>
        <v/>
      </c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1"/>
      <c r="Y74" s="262" t="str">
        <f>IF(見積書!W75="","",見積書!W75)</f>
        <v/>
      </c>
      <c r="Z74" s="263"/>
      <c r="AA74" s="132" t="str">
        <f>IF(見積書!Y75="","",見積書!Y75)</f>
        <v/>
      </c>
      <c r="AB74" s="264" t="str">
        <f>IF(見積書!Z75="","",見積書!Z75)</f>
        <v/>
      </c>
      <c r="AC74" s="265"/>
      <c r="AD74" s="266"/>
      <c r="AE74" s="148" t="str">
        <f t="shared" si="3"/>
        <v/>
      </c>
      <c r="AF74" s="149"/>
      <c r="AG74" s="149"/>
      <c r="AH74" s="149"/>
      <c r="AI74" s="149"/>
      <c r="AJ74" s="150"/>
      <c r="AK74" s="61" t="str">
        <f>IF(見積書!AI75="","",見積書!AI75)</f>
        <v/>
      </c>
    </row>
    <row r="75" spans="2:37" ht="22.5" customHeight="1">
      <c r="B75" s="130">
        <f>IF(見積書!B76="","",見積書!B76)</f>
        <v>43</v>
      </c>
      <c r="C75" s="131" t="str">
        <f>IF(見積書!C76="","",見積書!C76)</f>
        <v/>
      </c>
      <c r="D75" s="259" t="str">
        <f>IF(見積書!D76="","",見積書!D76)</f>
        <v/>
      </c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1"/>
      <c r="Y75" s="262" t="str">
        <f>IF(見積書!W76="","",見積書!W76)</f>
        <v/>
      </c>
      <c r="Z75" s="263"/>
      <c r="AA75" s="132" t="str">
        <f>IF(見積書!Y76="","",見積書!Y76)</f>
        <v/>
      </c>
      <c r="AB75" s="264" t="str">
        <f>IF(見積書!Z76="","",見積書!Z76)</f>
        <v/>
      </c>
      <c r="AC75" s="265"/>
      <c r="AD75" s="266"/>
      <c r="AE75" s="148" t="str">
        <f t="shared" si="3"/>
        <v/>
      </c>
      <c r="AF75" s="149"/>
      <c r="AG75" s="149"/>
      <c r="AH75" s="149"/>
      <c r="AI75" s="149"/>
      <c r="AJ75" s="150"/>
      <c r="AK75" s="61" t="str">
        <f>IF(見積書!AI76="","",見積書!AI76)</f>
        <v/>
      </c>
    </row>
    <row r="76" spans="2:37" ht="22.5" customHeight="1">
      <c r="B76" s="130">
        <f>IF(見積書!B77="","",見積書!B77)</f>
        <v>44</v>
      </c>
      <c r="C76" s="131" t="str">
        <f>IF(見積書!C77="","",見積書!C77)</f>
        <v/>
      </c>
      <c r="D76" s="259" t="str">
        <f>IF(見積書!D77="","",見積書!D77)</f>
        <v/>
      </c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1"/>
      <c r="Y76" s="262" t="str">
        <f>IF(見積書!W77="","",見積書!W77)</f>
        <v/>
      </c>
      <c r="Z76" s="263"/>
      <c r="AA76" s="132" t="str">
        <f>IF(見積書!Y77="","",見積書!Y77)</f>
        <v/>
      </c>
      <c r="AB76" s="264" t="str">
        <f>IF(見積書!Z77="","",見積書!Z77)</f>
        <v/>
      </c>
      <c r="AC76" s="265"/>
      <c r="AD76" s="266"/>
      <c r="AE76" s="148" t="str">
        <f t="shared" si="3"/>
        <v/>
      </c>
      <c r="AF76" s="149"/>
      <c r="AG76" s="149"/>
      <c r="AH76" s="149"/>
      <c r="AI76" s="149"/>
      <c r="AJ76" s="150"/>
      <c r="AK76" s="61" t="str">
        <f>IF(見積書!AI77="","",見積書!AI77)</f>
        <v/>
      </c>
    </row>
    <row r="77" spans="2:37" ht="22.5" customHeight="1">
      <c r="B77" s="130">
        <f>IF(見積書!B78="","",見積書!B78)</f>
        <v>45</v>
      </c>
      <c r="C77" s="131" t="str">
        <f>IF(見積書!C78="","",見積書!C78)</f>
        <v/>
      </c>
      <c r="D77" s="259" t="str">
        <f>IF(見積書!D78="","",見積書!D78)</f>
        <v/>
      </c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1"/>
      <c r="Y77" s="262" t="str">
        <f>IF(見積書!W78="","",見積書!W78)</f>
        <v/>
      </c>
      <c r="Z77" s="263"/>
      <c r="AA77" s="132" t="str">
        <f>IF(見積書!Y78="","",見積書!Y78)</f>
        <v/>
      </c>
      <c r="AB77" s="264" t="str">
        <f>IF(見積書!Z78="","",見積書!Z78)</f>
        <v/>
      </c>
      <c r="AC77" s="265"/>
      <c r="AD77" s="266"/>
      <c r="AE77" s="148" t="str">
        <f t="shared" si="3"/>
        <v/>
      </c>
      <c r="AF77" s="149"/>
      <c r="AG77" s="149"/>
      <c r="AH77" s="149"/>
      <c r="AI77" s="149"/>
      <c r="AJ77" s="150"/>
      <c r="AK77" s="61" t="str">
        <f>IF(見積書!AI78="","",見積書!AI78)</f>
        <v/>
      </c>
    </row>
    <row r="78" spans="2:37" ht="22.5" customHeight="1">
      <c r="B78" s="130">
        <f>IF(見積書!B79="","",見積書!B79)</f>
        <v>46</v>
      </c>
      <c r="C78" s="131" t="str">
        <f>IF(見積書!C79="","",見積書!C79)</f>
        <v/>
      </c>
      <c r="D78" s="259" t="str">
        <f>IF(見積書!D79="","",見積書!D79)</f>
        <v/>
      </c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1"/>
      <c r="Y78" s="262" t="str">
        <f>IF(見積書!W79="","",見積書!W79)</f>
        <v/>
      </c>
      <c r="Z78" s="263"/>
      <c r="AA78" s="132" t="str">
        <f>IF(見積書!Y79="","",見積書!Y79)</f>
        <v/>
      </c>
      <c r="AB78" s="264" t="str">
        <f>IF(見積書!Z79="","",見積書!Z79)</f>
        <v/>
      </c>
      <c r="AC78" s="265"/>
      <c r="AD78" s="266"/>
      <c r="AE78" s="148" t="str">
        <f t="shared" si="3"/>
        <v/>
      </c>
      <c r="AF78" s="149"/>
      <c r="AG78" s="149"/>
      <c r="AH78" s="149"/>
      <c r="AI78" s="149"/>
      <c r="AJ78" s="150"/>
      <c r="AK78" s="61" t="str">
        <f>IF(見積書!AI79="","",見積書!AI79)</f>
        <v/>
      </c>
    </row>
    <row r="79" spans="2:37" ht="22.5" customHeight="1">
      <c r="B79" s="130">
        <f>IF(見積書!B80="","",見積書!B80)</f>
        <v>47</v>
      </c>
      <c r="C79" s="131" t="str">
        <f>IF(見積書!C80="","",見積書!C80)</f>
        <v/>
      </c>
      <c r="D79" s="259" t="str">
        <f>IF(見積書!D80="","",見積書!D80)</f>
        <v/>
      </c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1"/>
      <c r="Y79" s="262" t="str">
        <f>IF(見積書!W80="","",見積書!W80)</f>
        <v/>
      </c>
      <c r="Z79" s="263"/>
      <c r="AA79" s="132" t="str">
        <f>IF(見積書!Y80="","",見積書!Y80)</f>
        <v/>
      </c>
      <c r="AB79" s="264" t="str">
        <f>IF(見積書!Z80="","",見積書!Z80)</f>
        <v/>
      </c>
      <c r="AC79" s="265"/>
      <c r="AD79" s="266"/>
      <c r="AE79" s="148" t="str">
        <f t="shared" si="3"/>
        <v/>
      </c>
      <c r="AF79" s="149"/>
      <c r="AG79" s="149"/>
      <c r="AH79" s="149"/>
      <c r="AI79" s="149"/>
      <c r="AJ79" s="150"/>
      <c r="AK79" s="61" t="str">
        <f>IF(見積書!AI80="","",見積書!AI80)</f>
        <v/>
      </c>
    </row>
    <row r="80" spans="2:37" ht="22.5" customHeight="1">
      <c r="B80" s="130">
        <f>IF(見積書!B81="","",見積書!B81)</f>
        <v>48</v>
      </c>
      <c r="C80" s="131" t="str">
        <f>IF(見積書!C81="","",見積書!C81)</f>
        <v/>
      </c>
      <c r="D80" s="259" t="str">
        <f>IF(見積書!D81="","",見積書!D81)</f>
        <v/>
      </c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1"/>
      <c r="Y80" s="262" t="str">
        <f>IF(見積書!W81="","",見積書!W81)</f>
        <v/>
      </c>
      <c r="Z80" s="263"/>
      <c r="AA80" s="132" t="str">
        <f>IF(見積書!Y81="","",見積書!Y81)</f>
        <v/>
      </c>
      <c r="AB80" s="264" t="str">
        <f>IF(見積書!Z81="","",見積書!Z81)</f>
        <v/>
      </c>
      <c r="AC80" s="265"/>
      <c r="AD80" s="266"/>
      <c r="AE80" s="148" t="str">
        <f t="shared" si="3"/>
        <v/>
      </c>
      <c r="AF80" s="149"/>
      <c r="AG80" s="149"/>
      <c r="AH80" s="149"/>
      <c r="AI80" s="149"/>
      <c r="AJ80" s="150"/>
      <c r="AK80" s="61" t="str">
        <f>IF(見積書!AI81="","",見積書!AI81)</f>
        <v/>
      </c>
    </row>
    <row r="81" spans="2:37" ht="22.5" customHeight="1">
      <c r="B81" s="130">
        <f>IF(見積書!B82="","",見積書!B82)</f>
        <v>49</v>
      </c>
      <c r="C81" s="131" t="str">
        <f>IF(見積書!C82="","",見積書!C82)</f>
        <v/>
      </c>
      <c r="D81" s="259" t="str">
        <f>IF(見積書!D82="","",見積書!D82)</f>
        <v/>
      </c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1"/>
      <c r="Y81" s="262" t="str">
        <f>IF(見積書!W82="","",見積書!W82)</f>
        <v/>
      </c>
      <c r="Z81" s="263"/>
      <c r="AA81" s="132" t="str">
        <f>IF(見積書!Y82="","",見積書!Y82)</f>
        <v/>
      </c>
      <c r="AB81" s="264" t="str">
        <f>IF(見積書!Z82="","",見積書!Z82)</f>
        <v/>
      </c>
      <c r="AC81" s="265"/>
      <c r="AD81" s="266"/>
      <c r="AE81" s="148" t="str">
        <f t="shared" si="3"/>
        <v/>
      </c>
      <c r="AF81" s="149"/>
      <c r="AG81" s="149"/>
      <c r="AH81" s="149"/>
      <c r="AI81" s="149"/>
      <c r="AJ81" s="150"/>
      <c r="AK81" s="61" t="str">
        <f>IF(見積書!AI82="","",見積書!AI82)</f>
        <v/>
      </c>
    </row>
    <row r="82" spans="2:37" ht="22.5" customHeight="1">
      <c r="B82" s="130">
        <f>IF(見積書!B83="","",見積書!B83)</f>
        <v>50</v>
      </c>
      <c r="C82" s="131" t="str">
        <f>IF(見積書!C83="","",見積書!C83)</f>
        <v/>
      </c>
      <c r="D82" s="259" t="str">
        <f>IF(見積書!D83="","",見積書!D83)</f>
        <v/>
      </c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1"/>
      <c r="Y82" s="262" t="str">
        <f>IF(見積書!W83="","",見積書!W83)</f>
        <v/>
      </c>
      <c r="Z82" s="263"/>
      <c r="AA82" s="132" t="str">
        <f>IF(見積書!Y83="","",見積書!Y83)</f>
        <v/>
      </c>
      <c r="AB82" s="264" t="str">
        <f>IF(見積書!Z83="","",見積書!Z83)</f>
        <v/>
      </c>
      <c r="AC82" s="265"/>
      <c r="AD82" s="266"/>
      <c r="AE82" s="148" t="str">
        <f t="shared" si="3"/>
        <v/>
      </c>
      <c r="AF82" s="149"/>
      <c r="AG82" s="149"/>
      <c r="AH82" s="149"/>
      <c r="AI82" s="149"/>
      <c r="AJ82" s="150"/>
      <c r="AK82" s="61" t="str">
        <f>IF(見積書!AI83="","",見積書!AI83)</f>
        <v/>
      </c>
    </row>
    <row r="83" spans="2:37" ht="22.5" customHeight="1">
      <c r="B83" s="130">
        <f>IF(見積書!B84="","",見積書!B84)</f>
        <v>51</v>
      </c>
      <c r="C83" s="131" t="str">
        <f>IF(見積書!C84="","",見積書!C84)</f>
        <v/>
      </c>
      <c r="D83" s="259" t="str">
        <f>IF(見積書!D84="","",見積書!D84)</f>
        <v/>
      </c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1"/>
      <c r="Y83" s="262" t="str">
        <f>IF(見積書!W84="","",見積書!W84)</f>
        <v/>
      </c>
      <c r="Z83" s="263"/>
      <c r="AA83" s="132" t="str">
        <f>IF(見積書!Y84="","",見積書!Y84)</f>
        <v/>
      </c>
      <c r="AB83" s="264" t="str">
        <f>IF(見積書!Z84="","",見積書!Z84)</f>
        <v/>
      </c>
      <c r="AC83" s="265"/>
      <c r="AD83" s="266"/>
      <c r="AE83" s="148" t="str">
        <f t="shared" si="3"/>
        <v/>
      </c>
      <c r="AF83" s="149"/>
      <c r="AG83" s="149"/>
      <c r="AH83" s="149"/>
      <c r="AI83" s="149"/>
      <c r="AJ83" s="150"/>
      <c r="AK83" s="61" t="str">
        <f>IF(見積書!AI84="","",見積書!AI84)</f>
        <v/>
      </c>
    </row>
    <row r="84" spans="2:37" ht="22.5" customHeight="1">
      <c r="B84" s="130">
        <f>IF(見積書!B85="","",見積書!B85)</f>
        <v>52</v>
      </c>
      <c r="C84" s="131" t="str">
        <f>IF(見積書!C85="","",見積書!C85)</f>
        <v/>
      </c>
      <c r="D84" s="259" t="str">
        <f>IF(見積書!D85="","",見積書!D85)</f>
        <v/>
      </c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1"/>
      <c r="Y84" s="262" t="str">
        <f>IF(見積書!W85="","",見積書!W85)</f>
        <v/>
      </c>
      <c r="Z84" s="263"/>
      <c r="AA84" s="132" t="str">
        <f>IF(見積書!Y85="","",見積書!Y85)</f>
        <v/>
      </c>
      <c r="AB84" s="264" t="str">
        <f>IF(見積書!Z85="","",見積書!Z85)</f>
        <v/>
      </c>
      <c r="AC84" s="265"/>
      <c r="AD84" s="266"/>
      <c r="AE84" s="148" t="str">
        <f t="shared" si="3"/>
        <v/>
      </c>
      <c r="AF84" s="149"/>
      <c r="AG84" s="149"/>
      <c r="AH84" s="149"/>
      <c r="AI84" s="149"/>
      <c r="AJ84" s="150"/>
      <c r="AK84" s="61" t="str">
        <f>IF(見積書!AI85="","",見積書!AI85)</f>
        <v/>
      </c>
    </row>
    <row r="85" spans="2:37" ht="22.5" customHeight="1">
      <c r="B85" s="130">
        <f>IF(見積書!B86="","",見積書!B86)</f>
        <v>53</v>
      </c>
      <c r="C85" s="131" t="str">
        <f>IF(見積書!C86="","",見積書!C86)</f>
        <v/>
      </c>
      <c r="D85" s="259" t="str">
        <f>IF(見積書!D86="","",見積書!D86)</f>
        <v/>
      </c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1"/>
      <c r="Y85" s="262" t="str">
        <f>IF(見積書!W86="","",見積書!W86)</f>
        <v/>
      </c>
      <c r="Z85" s="263"/>
      <c r="AA85" s="132" t="str">
        <f>IF(見積書!Y86="","",見積書!Y86)</f>
        <v/>
      </c>
      <c r="AB85" s="264" t="str">
        <f>IF(見積書!Z86="","",見積書!Z86)</f>
        <v/>
      </c>
      <c r="AC85" s="265"/>
      <c r="AD85" s="266"/>
      <c r="AE85" s="148" t="str">
        <f t="shared" si="3"/>
        <v/>
      </c>
      <c r="AF85" s="149"/>
      <c r="AG85" s="149"/>
      <c r="AH85" s="149"/>
      <c r="AI85" s="149"/>
      <c r="AJ85" s="150"/>
      <c r="AK85" s="61" t="str">
        <f>IF(見積書!AI86="","",見積書!AI86)</f>
        <v/>
      </c>
    </row>
    <row r="86" spans="2:37" ht="22.5" customHeight="1">
      <c r="B86" s="130">
        <f>IF(見積書!B87="","",見積書!B87)</f>
        <v>54</v>
      </c>
      <c r="C86" s="131" t="str">
        <f>IF(見積書!C87="","",見積書!C87)</f>
        <v/>
      </c>
      <c r="D86" s="259" t="str">
        <f>IF(見積書!D87="","",見積書!D87)</f>
        <v/>
      </c>
      <c r="E86" s="260"/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1"/>
      <c r="Y86" s="262" t="str">
        <f>IF(見積書!W87="","",見積書!W87)</f>
        <v/>
      </c>
      <c r="Z86" s="263"/>
      <c r="AA86" s="132" t="str">
        <f>IF(見積書!Y87="","",見積書!Y87)</f>
        <v/>
      </c>
      <c r="AB86" s="264" t="str">
        <f>IF(見積書!Z87="","",見積書!Z87)</f>
        <v/>
      </c>
      <c r="AC86" s="265"/>
      <c r="AD86" s="266"/>
      <c r="AE86" s="148" t="str">
        <f t="shared" si="3"/>
        <v/>
      </c>
      <c r="AF86" s="149"/>
      <c r="AG86" s="149"/>
      <c r="AH86" s="149"/>
      <c r="AI86" s="149"/>
      <c r="AJ86" s="150"/>
      <c r="AK86" s="61" t="str">
        <f>IF(見積書!AI87="","",見積書!AI87)</f>
        <v/>
      </c>
    </row>
    <row r="87" spans="2:37" ht="22.5" customHeight="1">
      <c r="B87" s="130">
        <f>IF(見積書!B88="","",見積書!B88)</f>
        <v>55</v>
      </c>
      <c r="C87" s="131" t="str">
        <f>IF(見積書!C88="","",見積書!C88)</f>
        <v/>
      </c>
      <c r="D87" s="259" t="str">
        <f>IF(見積書!D88="","",見積書!D88)</f>
        <v/>
      </c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1"/>
      <c r="Y87" s="262" t="str">
        <f>IF(見積書!W88="","",見積書!W88)</f>
        <v/>
      </c>
      <c r="Z87" s="263"/>
      <c r="AA87" s="132" t="str">
        <f>IF(見積書!Y88="","",見積書!Y88)</f>
        <v/>
      </c>
      <c r="AB87" s="264" t="str">
        <f>IF(見積書!Z88="","",見積書!Z88)</f>
        <v/>
      </c>
      <c r="AC87" s="265"/>
      <c r="AD87" s="266"/>
      <c r="AE87" s="148" t="str">
        <f t="shared" si="3"/>
        <v/>
      </c>
      <c r="AF87" s="149"/>
      <c r="AG87" s="149"/>
      <c r="AH87" s="149"/>
      <c r="AI87" s="149"/>
      <c r="AJ87" s="150"/>
      <c r="AK87" s="61" t="str">
        <f>IF(見積書!AI88="","",見積書!AI88)</f>
        <v/>
      </c>
    </row>
    <row r="88" spans="2:37" ht="22.5" customHeight="1">
      <c r="B88" s="130">
        <f>IF(見積書!B89="","",見積書!B89)</f>
        <v>56</v>
      </c>
      <c r="C88" s="131" t="str">
        <f>IF(見積書!C89="","",見積書!C89)</f>
        <v/>
      </c>
      <c r="D88" s="259" t="str">
        <f>IF(見積書!D89="","",見積書!D89)</f>
        <v/>
      </c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1"/>
      <c r="Y88" s="262" t="str">
        <f>IF(見積書!W89="","",見積書!W89)</f>
        <v/>
      </c>
      <c r="Z88" s="263"/>
      <c r="AA88" s="132" t="str">
        <f>IF(見積書!Y89="","",見積書!Y89)</f>
        <v/>
      </c>
      <c r="AB88" s="264" t="str">
        <f>IF(見積書!Z89="","",見積書!Z89)</f>
        <v/>
      </c>
      <c r="AC88" s="265"/>
      <c r="AD88" s="266"/>
      <c r="AE88" s="148" t="str">
        <f t="shared" si="3"/>
        <v/>
      </c>
      <c r="AF88" s="149"/>
      <c r="AG88" s="149"/>
      <c r="AH88" s="149"/>
      <c r="AI88" s="149"/>
      <c r="AJ88" s="150"/>
      <c r="AK88" s="61" t="str">
        <f>IF(見積書!AI89="","",見積書!AI89)</f>
        <v/>
      </c>
    </row>
    <row r="89" spans="2:37" ht="22.5" customHeight="1">
      <c r="B89" s="130">
        <f>IF(見積書!B90="","",見積書!B90)</f>
        <v>57</v>
      </c>
      <c r="C89" s="131" t="str">
        <f>IF(見積書!C90="","",見積書!C90)</f>
        <v/>
      </c>
      <c r="D89" s="259" t="str">
        <f>IF(見積書!D90="","",見積書!D90)</f>
        <v/>
      </c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1"/>
      <c r="Y89" s="262" t="str">
        <f>IF(見積書!W90="","",見積書!W90)</f>
        <v/>
      </c>
      <c r="Z89" s="263"/>
      <c r="AA89" s="132" t="str">
        <f>IF(見積書!Y90="","",見積書!Y90)</f>
        <v/>
      </c>
      <c r="AB89" s="264" t="str">
        <f>IF(見積書!Z90="","",見積書!Z90)</f>
        <v/>
      </c>
      <c r="AC89" s="265"/>
      <c r="AD89" s="266"/>
      <c r="AE89" s="148" t="str">
        <f t="shared" si="3"/>
        <v/>
      </c>
      <c r="AF89" s="149"/>
      <c r="AG89" s="149"/>
      <c r="AH89" s="149"/>
      <c r="AI89" s="149"/>
      <c r="AJ89" s="150"/>
      <c r="AK89" s="61" t="str">
        <f>IF(見積書!AI90="","",見積書!AI90)</f>
        <v/>
      </c>
    </row>
    <row r="90" spans="2:37" ht="22.5" customHeight="1">
      <c r="B90" s="130">
        <f>IF(見積書!B91="","",見積書!B91)</f>
        <v>58</v>
      </c>
      <c r="C90" s="131" t="str">
        <f>IF(見積書!C91="","",見積書!C91)</f>
        <v/>
      </c>
      <c r="D90" s="259" t="str">
        <f>IF(見積書!D91="","",見積書!D91)</f>
        <v/>
      </c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1"/>
      <c r="Y90" s="262" t="str">
        <f>IF(見積書!W91="","",見積書!W91)</f>
        <v/>
      </c>
      <c r="Z90" s="263"/>
      <c r="AA90" s="132" t="str">
        <f>IF(見積書!Y91="","",見積書!Y91)</f>
        <v/>
      </c>
      <c r="AB90" s="264" t="str">
        <f>IF(見積書!Z91="","",見積書!Z91)</f>
        <v/>
      </c>
      <c r="AC90" s="265"/>
      <c r="AD90" s="266"/>
      <c r="AE90" s="148" t="str">
        <f t="shared" si="3"/>
        <v/>
      </c>
      <c r="AF90" s="149"/>
      <c r="AG90" s="149"/>
      <c r="AH90" s="149"/>
      <c r="AI90" s="149"/>
      <c r="AJ90" s="150"/>
      <c r="AK90" s="61" t="str">
        <f>IF(見積書!AI91="","",見積書!AI91)</f>
        <v/>
      </c>
    </row>
    <row r="91" spans="2:37" ht="22.5" customHeight="1">
      <c r="B91" s="130">
        <f>IF(見積書!B92="","",見積書!B92)</f>
        <v>59</v>
      </c>
      <c r="C91" s="131" t="str">
        <f>IF(見積書!C92="","",見積書!C92)</f>
        <v/>
      </c>
      <c r="D91" s="259" t="str">
        <f>IF(見積書!D92="","",見積書!D92)</f>
        <v/>
      </c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1"/>
      <c r="Y91" s="262" t="str">
        <f>IF(見積書!W92="","",見積書!W92)</f>
        <v/>
      </c>
      <c r="Z91" s="263"/>
      <c r="AA91" s="132" t="str">
        <f>IF(見積書!Y92="","",見積書!Y92)</f>
        <v/>
      </c>
      <c r="AB91" s="264" t="str">
        <f>IF(見積書!Z92="","",見積書!Z92)</f>
        <v/>
      </c>
      <c r="AC91" s="265"/>
      <c r="AD91" s="266"/>
      <c r="AE91" s="148" t="str">
        <f t="shared" si="3"/>
        <v/>
      </c>
      <c r="AF91" s="149"/>
      <c r="AG91" s="149"/>
      <c r="AH91" s="149"/>
      <c r="AI91" s="149"/>
      <c r="AJ91" s="150"/>
      <c r="AK91" s="61" t="str">
        <f>IF(見積書!AI92="","",見積書!AI92)</f>
        <v/>
      </c>
    </row>
    <row r="92" spans="2:37" ht="22.5" customHeight="1">
      <c r="B92" s="130">
        <f>IF(見積書!B93="","",見積書!B93)</f>
        <v>60</v>
      </c>
      <c r="C92" s="131" t="str">
        <f>IF(見積書!C93="","",見積書!C93)</f>
        <v/>
      </c>
      <c r="D92" s="259" t="str">
        <f>IF(見積書!D93="","",見積書!D93)</f>
        <v/>
      </c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1"/>
      <c r="Y92" s="262" t="str">
        <f>IF(見積書!W93="","",見積書!W93)</f>
        <v/>
      </c>
      <c r="Z92" s="263"/>
      <c r="AA92" s="132" t="str">
        <f>IF(見積書!Y93="","",見積書!Y93)</f>
        <v/>
      </c>
      <c r="AB92" s="264" t="str">
        <f>IF(見積書!Z93="","",見積書!Z93)</f>
        <v/>
      </c>
      <c r="AC92" s="265"/>
      <c r="AD92" s="266"/>
      <c r="AE92" s="148" t="str">
        <f>IF(AB92="","",AA92*AB92)</f>
        <v/>
      </c>
      <c r="AF92" s="149"/>
      <c r="AG92" s="149"/>
      <c r="AH92" s="149"/>
      <c r="AI92" s="149"/>
      <c r="AJ92" s="150"/>
      <c r="AK92" s="61" t="str">
        <f>IF(見積書!AI93="","",見積書!AI93)</f>
        <v/>
      </c>
    </row>
  </sheetData>
  <sheetProtection sheet="1" objects="1" scenarios="1"/>
  <mergeCells count="318">
    <mergeCell ref="AE2:AK2"/>
    <mergeCell ref="AF3:AK3"/>
    <mergeCell ref="AB31:AD31"/>
    <mergeCell ref="AB28:AD28"/>
    <mergeCell ref="AF31:AK31"/>
    <mergeCell ref="AF30:AK30"/>
    <mergeCell ref="AF29:AK29"/>
    <mergeCell ref="B32:W33"/>
    <mergeCell ref="D25:X25"/>
    <mergeCell ref="D26:X26"/>
    <mergeCell ref="Y22:Z22"/>
    <mergeCell ref="AB23:AD23"/>
    <mergeCell ref="AB22:AD22"/>
    <mergeCell ref="N28:Q28"/>
    <mergeCell ref="J28:M28"/>
    <mergeCell ref="F28:I28"/>
    <mergeCell ref="B28:E28"/>
    <mergeCell ref="W28:X28"/>
    <mergeCell ref="W29:X29"/>
    <mergeCell ref="W30:X30"/>
    <mergeCell ref="W31:X31"/>
    <mergeCell ref="R28:V28"/>
    <mergeCell ref="L27:P27"/>
    <mergeCell ref="Q27:AK27"/>
    <mergeCell ref="O1:Y2"/>
    <mergeCell ref="B14:T15"/>
    <mergeCell ref="U15:W15"/>
    <mergeCell ref="U13:W14"/>
    <mergeCell ref="P7:S7"/>
    <mergeCell ref="T7:W7"/>
    <mergeCell ref="X7:Y7"/>
    <mergeCell ref="S9:T9"/>
    <mergeCell ref="X13:Z14"/>
    <mergeCell ref="Q11:Y11"/>
    <mergeCell ref="M11:P11"/>
    <mergeCell ref="AB4:AK4"/>
    <mergeCell ref="AB5:AK5"/>
    <mergeCell ref="AB18:AD18"/>
    <mergeCell ref="AB19:AD19"/>
    <mergeCell ref="D17:X17"/>
    <mergeCell ref="AB17:AD17"/>
    <mergeCell ref="Y17:Z17"/>
    <mergeCell ref="Y18:Z18"/>
    <mergeCell ref="AE13:AK14"/>
    <mergeCell ref="AE15:AK15"/>
    <mergeCell ref="AE19:AJ19"/>
    <mergeCell ref="D18:X18"/>
    <mergeCell ref="D19:X19"/>
    <mergeCell ref="B8:J9"/>
    <mergeCell ref="K8:L9"/>
    <mergeCell ref="AC13:AC15"/>
    <mergeCell ref="AD13:AD14"/>
    <mergeCell ref="P5:Y6"/>
    <mergeCell ref="Y19:Z19"/>
    <mergeCell ref="X15:Z15"/>
    <mergeCell ref="AA7:AK7"/>
    <mergeCell ref="AF33:AK33"/>
    <mergeCell ref="X32:AA32"/>
    <mergeCell ref="AB32:AD32"/>
    <mergeCell ref="AB20:AD20"/>
    <mergeCell ref="D21:X21"/>
    <mergeCell ref="D22:X22"/>
    <mergeCell ref="B27:K27"/>
    <mergeCell ref="AF32:AK32"/>
    <mergeCell ref="AE26:AJ26"/>
    <mergeCell ref="AE25:AJ25"/>
    <mergeCell ref="AE24:AJ24"/>
    <mergeCell ref="AE21:AJ21"/>
    <mergeCell ref="AF28:AK28"/>
    <mergeCell ref="Y31:AA31"/>
    <mergeCell ref="Y26:Z26"/>
    <mergeCell ref="D20:X20"/>
    <mergeCell ref="AE20:AJ20"/>
    <mergeCell ref="Y25:Z25"/>
    <mergeCell ref="Y24:Z24"/>
    <mergeCell ref="AB30:AD30"/>
    <mergeCell ref="Y28:AA28"/>
    <mergeCell ref="Y30:AA30"/>
    <mergeCell ref="AB29:AD29"/>
    <mergeCell ref="Y29:AA29"/>
    <mergeCell ref="AB26:AD26"/>
    <mergeCell ref="AB25:AD25"/>
    <mergeCell ref="AB24:AD24"/>
    <mergeCell ref="D24:X24"/>
    <mergeCell ref="Y20:Z20"/>
    <mergeCell ref="AB21:AD21"/>
    <mergeCell ref="Y23:Z23"/>
    <mergeCell ref="X8:Y9"/>
    <mergeCell ref="B16:AJ16"/>
    <mergeCell ref="AA14:AB15"/>
    <mergeCell ref="B11:F11"/>
    <mergeCell ref="G11:L11"/>
    <mergeCell ref="AA9:AI9"/>
    <mergeCell ref="AE23:AJ23"/>
    <mergeCell ref="AE17:AJ17"/>
    <mergeCell ref="AE18:AJ18"/>
    <mergeCell ref="AE22:AJ22"/>
    <mergeCell ref="D23:X23"/>
    <mergeCell ref="B13:T13"/>
    <mergeCell ref="AA13:AB13"/>
    <mergeCell ref="P9:Q9"/>
    <mergeCell ref="AA8:AK8"/>
    <mergeCell ref="D63:X63"/>
    <mergeCell ref="D39:X39"/>
    <mergeCell ref="Y39:Z39"/>
    <mergeCell ref="Y40:Z40"/>
    <mergeCell ref="Y41:Z41"/>
    <mergeCell ref="D38:X38"/>
    <mergeCell ref="Y37:Z37"/>
    <mergeCell ref="Y38:Z38"/>
    <mergeCell ref="Y21:Z21"/>
    <mergeCell ref="X33:AE33"/>
    <mergeCell ref="D37:X37"/>
    <mergeCell ref="D62:X62"/>
    <mergeCell ref="D61:X61"/>
    <mergeCell ref="D60:X60"/>
    <mergeCell ref="D59:X59"/>
    <mergeCell ref="D58:X58"/>
    <mergeCell ref="D57:X57"/>
    <mergeCell ref="D56:X56"/>
    <mergeCell ref="D55:X55"/>
    <mergeCell ref="D54:X54"/>
    <mergeCell ref="D53:X53"/>
    <mergeCell ref="D52:X52"/>
    <mergeCell ref="D51:X51"/>
    <mergeCell ref="D50:X50"/>
    <mergeCell ref="D40:X40"/>
    <mergeCell ref="Y42:Z42"/>
    <mergeCell ref="Y43:Z43"/>
    <mergeCell ref="Y44:Z44"/>
    <mergeCell ref="Y45:Z45"/>
    <mergeCell ref="Y46:Z46"/>
    <mergeCell ref="Y47:Z47"/>
    <mergeCell ref="Y48:Z48"/>
    <mergeCell ref="Y49:Z49"/>
    <mergeCell ref="D49:X49"/>
    <mergeCell ref="D48:X48"/>
    <mergeCell ref="D47:X47"/>
    <mergeCell ref="D46:X46"/>
    <mergeCell ref="D45:X45"/>
    <mergeCell ref="D44:X44"/>
    <mergeCell ref="D43:X43"/>
    <mergeCell ref="D42:X42"/>
    <mergeCell ref="D41:X41"/>
    <mergeCell ref="Y50:Z50"/>
    <mergeCell ref="Y51:Z51"/>
    <mergeCell ref="Y52:Z52"/>
    <mergeCell ref="Y53:Z53"/>
    <mergeCell ref="Y54:Z54"/>
    <mergeCell ref="Y55:Z55"/>
    <mergeCell ref="Y56:Z56"/>
    <mergeCell ref="Y57:Z57"/>
    <mergeCell ref="Y58:Z58"/>
    <mergeCell ref="Y59:Z59"/>
    <mergeCell ref="Y60:Z60"/>
    <mergeCell ref="Y61:Z61"/>
    <mergeCell ref="Y62:Z62"/>
    <mergeCell ref="Y63:Z63"/>
    <mergeCell ref="AB37:AD37"/>
    <mergeCell ref="AE37:AJ37"/>
    <mergeCell ref="AB38:AD38"/>
    <mergeCell ref="AE38:AJ38"/>
    <mergeCell ref="AB39:AD39"/>
    <mergeCell ref="AE39:AJ39"/>
    <mergeCell ref="AB40:AD40"/>
    <mergeCell ref="AE40:AJ40"/>
    <mergeCell ref="AB41:AD41"/>
    <mergeCell ref="AE41:AJ41"/>
    <mergeCell ref="AB42:AD42"/>
    <mergeCell ref="AE42:AJ42"/>
    <mergeCell ref="AB43:AD43"/>
    <mergeCell ref="AE43:AJ43"/>
    <mergeCell ref="AB44:AD44"/>
    <mergeCell ref="AE44:AJ44"/>
    <mergeCell ref="AB45:AD45"/>
    <mergeCell ref="AE45:AJ45"/>
    <mergeCell ref="AB46:AD46"/>
    <mergeCell ref="AE46:AJ46"/>
    <mergeCell ref="AB54:AD54"/>
    <mergeCell ref="AE54:AJ54"/>
    <mergeCell ref="AB55:AD55"/>
    <mergeCell ref="AE55:AJ55"/>
    <mergeCell ref="AB56:AD56"/>
    <mergeCell ref="AE56:AJ56"/>
    <mergeCell ref="AB47:AD47"/>
    <mergeCell ref="AE47:AJ47"/>
    <mergeCell ref="AB48:AD48"/>
    <mergeCell ref="AE48:AJ48"/>
    <mergeCell ref="AB49:AD49"/>
    <mergeCell ref="AE49:AJ49"/>
    <mergeCell ref="AB50:AD50"/>
    <mergeCell ref="AE50:AJ50"/>
    <mergeCell ref="AB51:AD51"/>
    <mergeCell ref="AE51:AJ51"/>
    <mergeCell ref="AB62:AD62"/>
    <mergeCell ref="AE62:AJ62"/>
    <mergeCell ref="AB63:AD63"/>
    <mergeCell ref="AE63:AJ63"/>
    <mergeCell ref="AE35:AK35"/>
    <mergeCell ref="AE65:AK65"/>
    <mergeCell ref="D67:X67"/>
    <mergeCell ref="Y67:Z67"/>
    <mergeCell ref="AB67:AD67"/>
    <mergeCell ref="AE67:AJ67"/>
    <mergeCell ref="AB57:AD57"/>
    <mergeCell ref="AE57:AJ57"/>
    <mergeCell ref="AB58:AD58"/>
    <mergeCell ref="AE58:AJ58"/>
    <mergeCell ref="AB59:AD59"/>
    <mergeCell ref="AE59:AJ59"/>
    <mergeCell ref="AB60:AD60"/>
    <mergeCell ref="AE60:AJ60"/>
    <mergeCell ref="AB61:AD61"/>
    <mergeCell ref="AE61:AJ61"/>
    <mergeCell ref="AB52:AD52"/>
    <mergeCell ref="AE52:AJ52"/>
    <mergeCell ref="AB53:AD53"/>
    <mergeCell ref="AE53:AJ53"/>
    <mergeCell ref="D68:X68"/>
    <mergeCell ref="Y68:Z68"/>
    <mergeCell ref="AB68:AD68"/>
    <mergeCell ref="AE68:AJ68"/>
    <mergeCell ref="D69:X69"/>
    <mergeCell ref="Y69:Z69"/>
    <mergeCell ref="AB69:AD69"/>
    <mergeCell ref="AE69:AJ69"/>
    <mergeCell ref="D70:X70"/>
    <mergeCell ref="Y70:Z70"/>
    <mergeCell ref="AB70:AD70"/>
    <mergeCell ref="AE70:AJ70"/>
    <mergeCell ref="D71:X71"/>
    <mergeCell ref="Y71:Z71"/>
    <mergeCell ref="AB71:AD71"/>
    <mergeCell ref="AE71:AJ71"/>
    <mergeCell ref="D72:X72"/>
    <mergeCell ref="Y72:Z72"/>
    <mergeCell ref="AB72:AD72"/>
    <mergeCell ref="AE72:AJ72"/>
    <mergeCell ref="D73:X73"/>
    <mergeCell ref="Y73:Z73"/>
    <mergeCell ref="AB73:AD73"/>
    <mergeCell ref="AE73:AJ73"/>
    <mergeCell ref="D74:X74"/>
    <mergeCell ref="Y74:Z74"/>
    <mergeCell ref="AB74:AD74"/>
    <mergeCell ref="AE74:AJ74"/>
    <mergeCell ref="D75:X75"/>
    <mergeCell ref="Y75:Z75"/>
    <mergeCell ref="AB75:AD75"/>
    <mergeCell ref="AE75:AJ75"/>
    <mergeCell ref="D76:X76"/>
    <mergeCell ref="Y76:Z76"/>
    <mergeCell ref="AB76:AD76"/>
    <mergeCell ref="AE76:AJ76"/>
    <mergeCell ref="D77:X77"/>
    <mergeCell ref="Y77:Z77"/>
    <mergeCell ref="AB77:AD77"/>
    <mergeCell ref="AE77:AJ77"/>
    <mergeCell ref="D78:X78"/>
    <mergeCell ref="Y78:Z78"/>
    <mergeCell ref="AB78:AD78"/>
    <mergeCell ref="AE78:AJ78"/>
    <mergeCell ref="D79:X79"/>
    <mergeCell ref="Y79:Z79"/>
    <mergeCell ref="AB79:AD79"/>
    <mergeCell ref="AE79:AJ79"/>
    <mergeCell ref="D80:X80"/>
    <mergeCell ref="Y80:Z80"/>
    <mergeCell ref="AB80:AD80"/>
    <mergeCell ref="AE80:AJ80"/>
    <mergeCell ref="D81:X81"/>
    <mergeCell ref="Y81:Z81"/>
    <mergeCell ref="AB81:AD81"/>
    <mergeCell ref="AE81:AJ81"/>
    <mergeCell ref="D82:X82"/>
    <mergeCell ref="Y82:Z82"/>
    <mergeCell ref="AB82:AD82"/>
    <mergeCell ref="AE82:AJ82"/>
    <mergeCell ref="D83:X83"/>
    <mergeCell ref="Y83:Z83"/>
    <mergeCell ref="AB83:AD83"/>
    <mergeCell ref="AE83:AJ83"/>
    <mergeCell ref="D84:X84"/>
    <mergeCell ref="Y84:Z84"/>
    <mergeCell ref="AB84:AD84"/>
    <mergeCell ref="AE84:AJ84"/>
    <mergeCell ref="D85:X85"/>
    <mergeCell ref="Y85:Z85"/>
    <mergeCell ref="AB85:AD85"/>
    <mergeCell ref="AE85:AJ85"/>
    <mergeCell ref="D86:X86"/>
    <mergeCell ref="Y86:Z86"/>
    <mergeCell ref="AB86:AD86"/>
    <mergeCell ref="AE86:AJ86"/>
    <mergeCell ref="D87:X87"/>
    <mergeCell ref="Y87:Z87"/>
    <mergeCell ref="AB87:AD87"/>
    <mergeCell ref="AE87:AJ87"/>
    <mergeCell ref="D88:X88"/>
    <mergeCell ref="Y88:Z88"/>
    <mergeCell ref="AB88:AD88"/>
    <mergeCell ref="AE88:AJ88"/>
    <mergeCell ref="D92:X92"/>
    <mergeCell ref="Y92:Z92"/>
    <mergeCell ref="AB92:AD92"/>
    <mergeCell ref="AE92:AJ92"/>
    <mergeCell ref="D89:X89"/>
    <mergeCell ref="Y89:Z89"/>
    <mergeCell ref="AB89:AD89"/>
    <mergeCell ref="AE89:AJ89"/>
    <mergeCell ref="D90:X90"/>
    <mergeCell ref="Y90:Z90"/>
    <mergeCell ref="AB90:AD90"/>
    <mergeCell ref="AE90:AJ90"/>
    <mergeCell ref="D91:X91"/>
    <mergeCell ref="Y91:Z91"/>
    <mergeCell ref="AB91:AD91"/>
    <mergeCell ref="AE91:AJ91"/>
  </mergeCells>
  <phoneticPr fontId="1"/>
  <dataValidations count="2">
    <dataValidation type="list" allowBlank="1" showInputMessage="1" showErrorMessage="1" sqref="AK18:AK26 AK38:AK63 AK68:AK92">
      <formula1>$AO$18:$AO$20</formula1>
    </dataValidation>
    <dataValidation type="list" allowBlank="1" showInputMessage="1" showErrorMessage="1" sqref="AB32:AD32">
      <formula1>$AO$22:$AO$23</formula1>
    </dataValidation>
  </dataValidations>
  <pageMargins left="0.78740157480314965" right="0.19685039370078741" top="0.59055118110236227" bottom="0.11811023622047245" header="0.39370078740157483" footer="0.31496062992125984"/>
  <pageSetup paperSize="9" scale="87" orientation="landscape" r:id="rId1"/>
  <headerFooter>
    <oddHeader>&amp;L(様式)経-外注-03C/2023.08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24</xdr:col>
                    <xdr:colOff>95250</xdr:colOff>
                    <xdr:row>12</xdr:row>
                    <xdr:rowOff>19050</xdr:rowOff>
                  </from>
                  <to>
                    <xdr:col>25</xdr:col>
                    <xdr:colOff>276225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19050</xdr:rowOff>
                  </from>
                  <to>
                    <xdr:col>24</xdr:col>
                    <xdr:colOff>19050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19050</xdr:rowOff>
                  </from>
                  <to>
                    <xdr:col>24</xdr:col>
                    <xdr:colOff>19050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24</xdr:col>
                    <xdr:colOff>95250</xdr:colOff>
                    <xdr:row>14</xdr:row>
                    <xdr:rowOff>28575</xdr:rowOff>
                  </from>
                  <to>
                    <xdr:col>25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15</xdr:col>
                    <xdr:colOff>76200</xdr:colOff>
                    <xdr:row>6</xdr:row>
                    <xdr:rowOff>9525</xdr:rowOff>
                  </from>
                  <to>
                    <xdr:col>18</xdr:col>
                    <xdr:colOff>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19</xdr:col>
                    <xdr:colOff>47625</xdr:colOff>
                    <xdr:row>6</xdr:row>
                    <xdr:rowOff>9525</xdr:rowOff>
                  </from>
                  <to>
                    <xdr:col>22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AC55" sqref="AC55"/>
    </sheetView>
  </sheetViews>
  <sheetFormatPr defaultRowHeight="18.75"/>
  <cols>
    <col min="1" max="25" width="9" style="1"/>
    <col min="26" max="26" width="7.125" style="1" customWidth="1"/>
    <col min="27" max="27" width="1.625" style="1" customWidth="1"/>
    <col min="28" max="16384" width="9" style="1"/>
  </cols>
  <sheetData/>
  <phoneticPr fontId="1"/>
  <pageMargins left="0.7" right="0.7" top="0.75" bottom="0.75" header="0.3" footer="0.3"/>
  <pageSetup paperSize="9" scale="34" orientation="portrait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見積書</vt:lpstr>
      <vt:lpstr>請求書</vt:lpstr>
      <vt:lpstr>記入例</vt:lpstr>
      <vt:lpstr>見積書!Print_Area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2023-08-24T02:26:58Z</cp:lastPrinted>
  <dcterms:created xsi:type="dcterms:W3CDTF">2023-08-21T07:36:01Z</dcterms:created>
  <dcterms:modified xsi:type="dcterms:W3CDTF">2023-08-28T00:50:09Z</dcterms:modified>
</cp:coreProperties>
</file>